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/>
  <bookViews>
    <workbookView xWindow="600" yWindow="210" windowWidth="9720" windowHeight="6345" tabRatio="978" activeTab="0"/>
  </bookViews>
  <sheets>
    <sheet name="Shade" sheetId="1" r:id="rId1"/>
    <sheet name="Smith" sheetId="2" r:id="rId2"/>
    <sheet name="Starr Scott" sheetId="3" r:id="rId3"/>
    <sheet name="Garvin" sheetId="4" r:id="rId4"/>
    <sheet name="McIntosh" sheetId="5" r:id="rId5"/>
    <sheet name="Keener" sheetId="6" r:id="rId6"/>
    <sheet name="Shotpouch" sheetId="7" r:id="rId7"/>
    <sheet name="Demoss" sheetId="8" r:id="rId8"/>
    <sheet name="Shepherd" sheetId="9" r:id="rId9"/>
    <sheet name="CRITTENDEN" sheetId="10" r:id="rId10"/>
    <sheet name="Phillips" sheetId="11" r:id="rId11"/>
    <sheet name="Anglen" sheetId="12" r:id="rId12"/>
    <sheet name="Hoskin" sheetId="13" r:id="rId13"/>
    <sheet name="Cooksey" sheetId="14" r:id="rId14"/>
    <sheet name="Thornton" sheetId="15" r:id="rId15"/>
    <sheet name="Lay" sheetId="16" r:id="rId16"/>
    <sheet name="ketcher" sheetId="17" r:id="rId17"/>
  </sheets>
  <definedNames/>
  <calcPr fullCalcOnLoad="1"/>
</workbook>
</file>

<file path=xl/sharedStrings.xml><?xml version="1.0" encoding="utf-8"?>
<sst xmlns="http://schemas.openxmlformats.org/spreadsheetml/2006/main" count="872" uniqueCount="225">
  <si>
    <t>Tahlequah, OK</t>
  </si>
  <si>
    <t>Payment Detail</t>
  </si>
  <si>
    <t>Oblig</t>
  </si>
  <si>
    <t>Payment</t>
  </si>
  <si>
    <t>Trip</t>
  </si>
  <si>
    <t>Destination</t>
  </si>
  <si>
    <t>Purpose</t>
  </si>
  <si>
    <t>Mileage</t>
  </si>
  <si>
    <t>Per Diem</t>
  </si>
  <si>
    <t xml:space="preserve">Travel </t>
  </si>
  <si>
    <t>Airfare</t>
  </si>
  <si>
    <t>Other</t>
  </si>
  <si>
    <t>Total</t>
  </si>
  <si>
    <t>No.</t>
  </si>
  <si>
    <t>Date</t>
  </si>
  <si>
    <t>&amp; Auto</t>
  </si>
  <si>
    <t>Lodging</t>
  </si>
  <si>
    <t>&amp; Meals</t>
  </si>
  <si>
    <t>Advance</t>
  </si>
  <si>
    <t>Hasting Shade</t>
  </si>
  <si>
    <t>Prepared by Kathy Sanford</t>
  </si>
  <si>
    <t>Houston, TX</t>
  </si>
  <si>
    <t>Wichita, KS</t>
  </si>
  <si>
    <t>Chad Smith</t>
  </si>
  <si>
    <t>Washington,  DC</t>
  </si>
  <si>
    <t>Albuquerque,NM</t>
  </si>
  <si>
    <t>John Ketcher</t>
  </si>
  <si>
    <t>Barbara Starr Scott</t>
  </si>
  <si>
    <t>Las Vegas, NV</t>
  </si>
  <si>
    <t>Don Garvin</t>
  </si>
  <si>
    <t>David Thornton</t>
  </si>
  <si>
    <t>Mary Cooksey</t>
  </si>
  <si>
    <t>Tulsa, OK</t>
  </si>
  <si>
    <t>McAlester, OK</t>
  </si>
  <si>
    <t>Harold Demoss</t>
  </si>
  <si>
    <t>Melvina Shotpouch</t>
  </si>
  <si>
    <t>John Keener</t>
  </si>
  <si>
    <t>Dorothy McIntosh</t>
  </si>
  <si>
    <t>Oklahoma City, OK</t>
  </si>
  <si>
    <t>Harold Phillips</t>
  </si>
  <si>
    <t>Don Crittenden</t>
  </si>
  <si>
    <t>DC</t>
  </si>
  <si>
    <t>Cherokee, NC</t>
  </si>
  <si>
    <t>Nick Lay</t>
  </si>
  <si>
    <t>Albuquerque, NM</t>
  </si>
  <si>
    <t>Inter-Tribal Meeting</t>
  </si>
  <si>
    <t>Charles Hoskin</t>
  </si>
  <si>
    <t>Cost Center</t>
  </si>
  <si>
    <t>50/50</t>
  </si>
  <si>
    <t>Philadelphia, MS</t>
  </si>
  <si>
    <t>Nashville, TN</t>
  </si>
  <si>
    <t>T CKS</t>
  </si>
  <si>
    <t>2/6/01-2/8/01</t>
  </si>
  <si>
    <t>2/28/01-3/2/01</t>
  </si>
  <si>
    <t>Durant, OK</t>
  </si>
  <si>
    <t>1/17/01-1/21/01</t>
  </si>
  <si>
    <t>American Indian Inaugural Ball</t>
  </si>
  <si>
    <t>Sovereignty Symposium</t>
  </si>
  <si>
    <t>Nat'l TERO Convention</t>
  </si>
  <si>
    <t>5th Annual Economic Development Conf.</t>
  </si>
  <si>
    <t>336572-3</t>
  </si>
  <si>
    <t>Visit Choctaw Language Program</t>
  </si>
  <si>
    <t>FW30829</t>
  </si>
  <si>
    <t>11th NIHSDA Nat'l Training Conference</t>
  </si>
  <si>
    <t>Stephanie Shepherd</t>
  </si>
  <si>
    <t>January 1, 2001-December 31, 2001</t>
  </si>
  <si>
    <t>Eastern Band Fall Festival</t>
  </si>
  <si>
    <t>Governor's Interstate Indian Council</t>
  </si>
  <si>
    <t>Spokane, WA</t>
  </si>
  <si>
    <t>Nat'l Congress of American Indians</t>
  </si>
  <si>
    <t>Inter-Tribal Council Meeting</t>
  </si>
  <si>
    <t>NCAI</t>
  </si>
  <si>
    <t>10/31/01-11/2/01</t>
  </si>
  <si>
    <t>Meeting with Neal McCaleb</t>
  </si>
  <si>
    <t>Self-Governance Fessibility  Study</t>
  </si>
  <si>
    <t>January 1, 2002-December 31, 2002</t>
  </si>
  <si>
    <t>Cost Center 101101 000000 and 204101 000000</t>
  </si>
  <si>
    <t>Car</t>
  </si>
  <si>
    <t>Rental</t>
  </si>
  <si>
    <t>Blackhawk Management Christmas Reception</t>
  </si>
  <si>
    <t>San Jose, CA</t>
  </si>
  <si>
    <t>Strategy Seminar &amp; Community Meeting</t>
  </si>
  <si>
    <t>Organization Development Workshop</t>
  </si>
  <si>
    <t>NCAI Conference</t>
  </si>
  <si>
    <t>Little Rock, AR</t>
  </si>
  <si>
    <t>Sequoyah Research Center Symposium</t>
  </si>
  <si>
    <t>434680-1</t>
  </si>
  <si>
    <t>Los Angeles, CA</t>
  </si>
  <si>
    <t>10th Annual First Americans Art Awards</t>
  </si>
  <si>
    <t>Smithsonian Opening</t>
  </si>
  <si>
    <t>New Oleans, LA</t>
  </si>
  <si>
    <t>NCAIED Economic Summit &amp; Trade Fair</t>
  </si>
  <si>
    <t>Indian Council on Urban Health Conference</t>
  </si>
  <si>
    <t>Testify/Congress</t>
  </si>
  <si>
    <t>Sante Fe, NM</t>
  </si>
  <si>
    <t>4th Annual Youth Language Fair</t>
  </si>
  <si>
    <t>Orlando, FL/ New York City, NY</t>
  </si>
  <si>
    <t>Strategy Seminar &amp; Children's Choir at Ground Zero</t>
  </si>
  <si>
    <t>6th Annual Economic Development Conference</t>
  </si>
  <si>
    <t>Milwaukee, WI</t>
  </si>
  <si>
    <t>Native American Music Awards</t>
  </si>
  <si>
    <t>Washington,  DC/Bismark, ND</t>
  </si>
  <si>
    <t>Meet with DC Officials &amp; Honoring Nations Awards</t>
  </si>
  <si>
    <t>Meet with DC Representatives</t>
  </si>
  <si>
    <t>Atlanta and Marrietta, GA</t>
  </si>
  <si>
    <t>Van House Opening &amp; Trail of Tears Tour</t>
  </si>
  <si>
    <t>Tribal Leaders Luncheon/Soverignty Symposium</t>
  </si>
  <si>
    <t>Washington, DC</t>
  </si>
  <si>
    <t>Meetings Regarding Arkansas Riverbed</t>
  </si>
  <si>
    <t>Phoenix,AZ/Washington, DC</t>
  </si>
  <si>
    <t>Nat'l Summit on Emerging Tribal Econ./Testify</t>
  </si>
  <si>
    <t>OIPA Fall Conference &amp; Tribal Tag Compact Meeting</t>
  </si>
  <si>
    <t>490348</t>
  </si>
  <si>
    <t>Norman, OK</t>
  </si>
  <si>
    <t>Jacobson Foundation Dinner to honor Ybonne Chouteau</t>
  </si>
  <si>
    <t>note:  no travel advances during fiscal year 2002</t>
  </si>
  <si>
    <t>424413-4</t>
  </si>
  <si>
    <t>Tulsa</t>
  </si>
  <si>
    <t>Oklahoma City</t>
  </si>
  <si>
    <t>2002 JOM Conference</t>
  </si>
  <si>
    <t>Inter-Tribal Council of the Five Civilized Tribes</t>
  </si>
  <si>
    <t>New Orleans, LA</t>
  </si>
  <si>
    <t>442165-6</t>
  </si>
  <si>
    <t>Baraboo, WI</t>
  </si>
  <si>
    <t>National TERO Convention</t>
  </si>
  <si>
    <t>458848-9</t>
  </si>
  <si>
    <t>Topeka, KS</t>
  </si>
  <si>
    <t>FW44928</t>
  </si>
  <si>
    <t>Okmulgee, OK</t>
  </si>
  <si>
    <t>Ft. Smith, AR</t>
  </si>
  <si>
    <t>Trail of Tears Conference &amp; Symposium</t>
  </si>
  <si>
    <t>487658-9</t>
  </si>
  <si>
    <t>San Diego, CA</t>
  </si>
  <si>
    <t>NIEA</t>
  </si>
  <si>
    <t>FW47025</t>
  </si>
  <si>
    <t>503221-22</t>
  </si>
  <si>
    <t>No Show Charge</t>
  </si>
  <si>
    <t>Inter-Tribal Conference of the Five Civilized Tribes</t>
  </si>
  <si>
    <t>Arlington, VA</t>
  </si>
  <si>
    <t>Nat'l Indian Head Start Directors Assoc. Conference</t>
  </si>
  <si>
    <t>461566-7</t>
  </si>
  <si>
    <t>Deposit for Barbara Starr Scott</t>
  </si>
  <si>
    <t>Deposit for Council Staff</t>
  </si>
  <si>
    <t>Deposit for Mary Cooksey &amp; Chuck Hoskin</t>
  </si>
  <si>
    <t>FW45790</t>
  </si>
  <si>
    <t>Cherokee Fall Festival</t>
  </si>
  <si>
    <t>FW46578</t>
  </si>
  <si>
    <t>Deposit for Don Garvin</t>
  </si>
  <si>
    <t>FW46950</t>
  </si>
  <si>
    <t>Albuquerque/San Diego</t>
  </si>
  <si>
    <t>NIEA / NCAI</t>
  </si>
  <si>
    <t>Deposit for Nick Lay</t>
  </si>
  <si>
    <t>Las Vegas, NV/San Diego, CA</t>
  </si>
  <si>
    <t>Dallas, TX</t>
  </si>
  <si>
    <t>NHSA 19th Annual Parent Training Conference</t>
  </si>
  <si>
    <t>9th Annual Early Childhood Center</t>
  </si>
  <si>
    <t>Orlando, FL</t>
  </si>
  <si>
    <t>Interagency Conference on Strategic Planning</t>
  </si>
  <si>
    <t>SIPA 2002 Annual Meeting</t>
  </si>
  <si>
    <t>FW44929</t>
  </si>
  <si>
    <t>SovereigntySymposium</t>
  </si>
  <si>
    <t>Reno, NV</t>
  </si>
  <si>
    <t>Nat'l Native American Law Enforcement Conference</t>
  </si>
  <si>
    <t>FW45989</t>
  </si>
  <si>
    <t>Background &amp; Character Investigation Conference</t>
  </si>
  <si>
    <t>FW48488</t>
  </si>
  <si>
    <t>FW48489</t>
  </si>
  <si>
    <t>454012-3</t>
  </si>
  <si>
    <t>Meet with Neel McCaleb</t>
  </si>
  <si>
    <t>Strategic Planning in Indian Country</t>
  </si>
  <si>
    <t>454010-11</t>
  </si>
  <si>
    <t>Chatsworth, GA</t>
  </si>
  <si>
    <t>Grand Reopening of Chief Vann House</t>
  </si>
  <si>
    <t>Nat'l Indian Head Start Directors Training Conference</t>
  </si>
  <si>
    <t>FW45672</t>
  </si>
  <si>
    <t>483506-7</t>
  </si>
  <si>
    <t>San Diego, Ca</t>
  </si>
  <si>
    <t>FW47043</t>
  </si>
  <si>
    <t>Buel Anglen</t>
  </si>
  <si>
    <t>FW41580</t>
  </si>
  <si>
    <t>USDA Meeting/FDPIR Conference</t>
  </si>
  <si>
    <t>Freedom of Information &amp; Privacy Act</t>
  </si>
  <si>
    <t>FW44925</t>
  </si>
  <si>
    <t>FW44930</t>
  </si>
  <si>
    <t>Budget Preparation &amp; Management</t>
  </si>
  <si>
    <t>FW46581</t>
  </si>
  <si>
    <t>Albuq.,NM/San Diego,CA</t>
  </si>
  <si>
    <t>NIEA &amp; NCAI</t>
  </si>
  <si>
    <t>January 1, 2002-December 31,  2002</t>
  </si>
  <si>
    <t>2002 Reservation Economic Summit</t>
  </si>
  <si>
    <t>FW46139</t>
  </si>
  <si>
    <t>FW46140</t>
  </si>
  <si>
    <t>FW48235</t>
  </si>
  <si>
    <t>FW41837</t>
  </si>
  <si>
    <t>Bismark, ND</t>
  </si>
  <si>
    <t>FW44926</t>
  </si>
  <si>
    <t>FW44927</t>
  </si>
  <si>
    <t>Branson, MO</t>
  </si>
  <si>
    <t>Tour Donated Cultural Site</t>
  </si>
  <si>
    <t>New York, NY</t>
  </si>
  <si>
    <t>Chaperone Cherokee Choir</t>
  </si>
  <si>
    <t>FW42371</t>
  </si>
  <si>
    <t>Language Consultation</t>
  </si>
  <si>
    <t>Meet with Indian Health Services</t>
  </si>
  <si>
    <t>FW45060</t>
  </si>
  <si>
    <t>Kentucky/Cherokee,NC</t>
  </si>
  <si>
    <t>Cherokee Cultural Workshop</t>
  </si>
  <si>
    <t>FW46814</t>
  </si>
  <si>
    <t>Language Workshop</t>
  </si>
  <si>
    <t>Mexico</t>
  </si>
  <si>
    <t>Investigate Sequoyah Grave Site</t>
  </si>
  <si>
    <t>FW46576</t>
  </si>
  <si>
    <t>JE</t>
  </si>
  <si>
    <t>Note: travel advance for $1044.36 issued 11/16/01, ob 404280</t>
  </si>
  <si>
    <t>Note:  Advance for $1130.72 was issued 6/29/01, ob 367826</t>
  </si>
  <si>
    <t xml:space="preserve">          original expense statement was voided 7/6/01, ob 383526-7</t>
  </si>
  <si>
    <t>PayDed</t>
  </si>
  <si>
    <t>FW48921</t>
  </si>
  <si>
    <t>Note: Advance for $289.16 issued 6/8/01, ob 362570</t>
  </si>
  <si>
    <t>FW49228</t>
  </si>
  <si>
    <t>FW46579</t>
  </si>
  <si>
    <t>Payded</t>
  </si>
  <si>
    <t>FW48837</t>
  </si>
  <si>
    <t>Okmulgee/Mexico</t>
  </si>
  <si>
    <t>Inter-Tribal/Sequoyah's Grave 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</si>
</sst>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right"/>
    </xf>
    <xf numFmtId="44" fontId="0" fillId="0" borderId="0" xfId="44" applyFont="1" applyAlignment="1">
      <alignment horizontal="right"/>
    </xf>
    <xf numFmtId="44" fontId="0" fillId="0" borderId="12" xfId="44" applyFont="1" applyBorder="1" applyAlignment="1">
      <alignment horizontal="right"/>
    </xf>
    <xf numFmtId="0" fontId="0" fillId="0" borderId="1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right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 horizontal="centerContinuous"/>
    </xf>
    <xf numFmtId="44" fontId="0" fillId="0" borderId="0" xfId="44" applyFont="1" applyAlignment="1">
      <alignment/>
    </xf>
    <xf numFmtId="44" fontId="0" fillId="0" borderId="12" xfId="44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1" fillId="0" borderId="12" xfId="44" applyFont="1" applyBorder="1" applyAlignment="1">
      <alignment/>
    </xf>
    <xf numFmtId="14" fontId="0" fillId="0" borderId="0" xfId="0" applyNumberFormat="1" applyFont="1" applyBorder="1" applyAlignment="1">
      <alignment horizontal="centerContinuous"/>
    </xf>
    <xf numFmtId="14" fontId="0" fillId="0" borderId="0" xfId="0" applyNumberFormat="1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44" fontId="0" fillId="0" borderId="0" xfId="44" applyFont="1" applyBorder="1" applyAlignment="1">
      <alignment horizontal="left"/>
    </xf>
    <xf numFmtId="44" fontId="1" fillId="0" borderId="0" xfId="44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44" fontId="0" fillId="0" borderId="0" xfId="44" applyFont="1" applyBorder="1" applyAlignment="1">
      <alignment horizontal="left" wrapText="1"/>
    </xf>
    <xf numFmtId="44" fontId="0" fillId="0" borderId="0" xfId="44" applyFont="1" applyAlignment="1">
      <alignment horizontal="left"/>
    </xf>
    <xf numFmtId="44" fontId="0" fillId="0" borderId="12" xfId="44" applyFont="1" applyBorder="1" applyAlignment="1">
      <alignment horizontal="left"/>
    </xf>
    <xf numFmtId="44" fontId="1" fillId="0" borderId="12" xfId="44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44" fontId="0" fillId="0" borderId="0" xfId="44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44" applyNumberFormat="1" applyFont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wrapText="1"/>
    </xf>
    <xf numFmtId="44" fontId="0" fillId="0" borderId="0" xfId="44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0" xfId="0" applyNumberFormat="1" applyFont="1" applyAlignment="1">
      <alignment/>
    </xf>
    <xf numFmtId="44" fontId="0" fillId="0" borderId="12" xfId="44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1" fillId="0" borderId="0" xfId="44" applyFont="1" applyBorder="1" applyAlignment="1">
      <alignment horizontal="right"/>
    </xf>
    <xf numFmtId="44" fontId="0" fillId="0" borderId="0" xfId="0" applyNumberFormat="1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4" fontId="0" fillId="0" borderId="0" xfId="44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0" xfId="44" applyFont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4" fontId="0" fillId="0" borderId="0" xfId="44" applyFont="1" applyAlignment="1">
      <alignment/>
    </xf>
    <xf numFmtId="1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10.140625" style="5" bestFit="1" customWidth="1"/>
    <col min="5" max="5" width="22.421875" style="25" bestFit="1" customWidth="1"/>
    <col min="6" max="6" width="44.00390625" style="25" bestFit="1" customWidth="1"/>
    <col min="7" max="8" width="9.421875" style="5" bestFit="1" customWidth="1"/>
    <col min="9" max="9" width="10.57421875" style="5" bestFit="1" customWidth="1"/>
    <col min="10" max="10" width="10.421875" style="5" bestFit="1" customWidth="1"/>
    <col min="11" max="11" width="11.140625" style="5" bestFit="1" customWidth="1"/>
    <col min="12" max="12" width="9.421875" style="5" bestFit="1" customWidth="1"/>
    <col min="13" max="13" width="10.421875" style="5" bestFit="1" customWidth="1"/>
    <col min="14" max="14" width="10.57421875" style="5" bestFit="1" customWidth="1"/>
    <col min="15" max="16384" width="9.140625" style="5" customWidth="1"/>
  </cols>
  <sheetData>
    <row r="1" ht="12.75">
      <c r="A1" s="1" t="s">
        <v>19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46" t="s">
        <v>3</v>
      </c>
      <c r="C7" s="11" t="s">
        <v>4</v>
      </c>
      <c r="D7" s="11"/>
      <c r="E7" s="12" t="s">
        <v>5</v>
      </c>
      <c r="F7" s="31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47" t="s">
        <v>14</v>
      </c>
      <c r="C8" s="16" t="s">
        <v>14</v>
      </c>
      <c r="D8" s="16"/>
      <c r="E8" s="17"/>
      <c r="F8" s="32"/>
      <c r="G8" s="17" t="s">
        <v>15</v>
      </c>
      <c r="H8" s="18"/>
      <c r="I8" s="2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5">
        <v>420409</v>
      </c>
      <c r="B9" s="24">
        <v>37272</v>
      </c>
      <c r="C9" s="24">
        <v>37230</v>
      </c>
      <c r="D9" s="24">
        <v>37231</v>
      </c>
      <c r="E9" s="25" t="s">
        <v>197</v>
      </c>
      <c r="F9" s="25" t="s">
        <v>198</v>
      </c>
      <c r="G9" s="27"/>
      <c r="H9" s="27"/>
      <c r="I9" s="27">
        <v>65.62</v>
      </c>
      <c r="J9" s="27">
        <v>57</v>
      </c>
      <c r="K9" s="27"/>
      <c r="L9" s="27"/>
      <c r="M9" s="27">
        <v>5</v>
      </c>
      <c r="N9" s="27">
        <f>SUM(G9:M9)</f>
        <v>127.62</v>
      </c>
    </row>
    <row r="10" spans="1:14" ht="12.75">
      <c r="A10" s="25">
        <v>439853</v>
      </c>
      <c r="B10" s="24">
        <v>37351</v>
      </c>
      <c r="C10" s="24">
        <v>37365</v>
      </c>
      <c r="D10" s="24">
        <v>37366</v>
      </c>
      <c r="E10" s="25" t="s">
        <v>22</v>
      </c>
      <c r="F10" s="25" t="s">
        <v>206</v>
      </c>
      <c r="G10" s="27"/>
      <c r="H10" s="27"/>
      <c r="I10" s="27"/>
      <c r="J10" s="27"/>
      <c r="K10" s="27">
        <v>125.5</v>
      </c>
      <c r="L10" s="27"/>
      <c r="M10" s="27"/>
      <c r="N10" s="27">
        <f aca="true" t="shared" si="0" ref="N10:N30">SUM(G10:M10)</f>
        <v>125.5</v>
      </c>
    </row>
    <row r="11" spans="1:14" ht="12.75">
      <c r="A11" s="25">
        <v>447309</v>
      </c>
      <c r="B11" s="24">
        <v>37379</v>
      </c>
      <c r="C11" s="24">
        <v>37384</v>
      </c>
      <c r="D11" s="24">
        <v>37390</v>
      </c>
      <c r="E11" s="25" t="s">
        <v>199</v>
      </c>
      <c r="F11" s="25" t="s">
        <v>200</v>
      </c>
      <c r="G11" s="27"/>
      <c r="H11" s="27"/>
      <c r="I11" s="27"/>
      <c r="J11" s="27"/>
      <c r="K11" s="27">
        <v>287.5</v>
      </c>
      <c r="L11" s="27"/>
      <c r="M11" s="27"/>
      <c r="N11" s="27">
        <f t="shared" si="0"/>
        <v>287.5</v>
      </c>
    </row>
    <row r="12" spans="1:14" ht="12.75">
      <c r="A12" s="25" t="s">
        <v>201</v>
      </c>
      <c r="B12" s="24">
        <v>37393</v>
      </c>
      <c r="C12" s="24">
        <v>37365</v>
      </c>
      <c r="D12" s="24">
        <v>37366</v>
      </c>
      <c r="E12" s="25" t="s">
        <v>22</v>
      </c>
      <c r="F12" s="25" t="s">
        <v>206</v>
      </c>
      <c r="G12" s="27"/>
      <c r="H12" s="27"/>
      <c r="I12" s="27">
        <v>33.57</v>
      </c>
      <c r="J12" s="27">
        <v>57</v>
      </c>
      <c r="K12" s="27">
        <v>-125.5</v>
      </c>
      <c r="L12" s="27"/>
      <c r="M12" s="27">
        <v>10.2</v>
      </c>
      <c r="N12" s="27">
        <f t="shared" si="0"/>
        <v>-24.730000000000008</v>
      </c>
    </row>
    <row r="13" spans="1:14" ht="12.75">
      <c r="A13" s="25">
        <v>455268</v>
      </c>
      <c r="B13" s="24">
        <v>37413</v>
      </c>
      <c r="C13" s="24">
        <v>37384</v>
      </c>
      <c r="D13" s="24">
        <v>37390</v>
      </c>
      <c r="E13" s="25" t="s">
        <v>199</v>
      </c>
      <c r="F13" s="25" t="s">
        <v>200</v>
      </c>
      <c r="G13" s="27"/>
      <c r="H13" s="27"/>
      <c r="I13" s="27"/>
      <c r="J13" s="27">
        <v>299</v>
      </c>
      <c r="K13" s="27">
        <v>-287.5</v>
      </c>
      <c r="L13" s="27"/>
      <c r="M13" s="27"/>
      <c r="N13" s="27">
        <f t="shared" si="0"/>
        <v>11.5</v>
      </c>
    </row>
    <row r="14" spans="1:14" ht="12.75">
      <c r="A14" s="25">
        <v>458846</v>
      </c>
      <c r="B14" s="24">
        <v>37428</v>
      </c>
      <c r="C14" s="24">
        <v>37434</v>
      </c>
      <c r="D14" s="24">
        <v>37435</v>
      </c>
      <c r="E14" s="25" t="s">
        <v>38</v>
      </c>
      <c r="F14" s="25" t="s">
        <v>202</v>
      </c>
      <c r="G14" s="27"/>
      <c r="H14" s="27"/>
      <c r="I14" s="27"/>
      <c r="J14" s="27"/>
      <c r="K14" s="27">
        <v>117.6</v>
      </c>
      <c r="L14" s="27"/>
      <c r="M14" s="27"/>
      <c r="N14" s="27">
        <f t="shared" si="0"/>
        <v>117.6</v>
      </c>
    </row>
    <row r="15" spans="1:14" ht="12.75">
      <c r="A15" s="25">
        <v>462067</v>
      </c>
      <c r="B15" s="24">
        <v>37442</v>
      </c>
      <c r="C15" s="24">
        <v>37447</v>
      </c>
      <c r="D15" s="24">
        <v>37449</v>
      </c>
      <c r="E15" s="25" t="s">
        <v>54</v>
      </c>
      <c r="F15" s="25" t="s">
        <v>70</v>
      </c>
      <c r="G15" s="27"/>
      <c r="H15" s="27"/>
      <c r="I15" s="27"/>
      <c r="J15" s="27"/>
      <c r="K15" s="27">
        <v>170.4</v>
      </c>
      <c r="L15" s="27"/>
      <c r="M15" s="27"/>
      <c r="N15" s="27">
        <f t="shared" si="0"/>
        <v>170.4</v>
      </c>
    </row>
    <row r="16" spans="1:14" ht="12.75">
      <c r="A16" s="25">
        <v>467185</v>
      </c>
      <c r="B16" s="24">
        <v>37463</v>
      </c>
      <c r="C16" s="24">
        <v>37434</v>
      </c>
      <c r="D16" s="24">
        <v>37435</v>
      </c>
      <c r="E16" s="25" t="s">
        <v>38</v>
      </c>
      <c r="F16" s="25" t="s">
        <v>202</v>
      </c>
      <c r="G16" s="27"/>
      <c r="H16" s="27"/>
      <c r="I16" s="27">
        <v>71.74</v>
      </c>
      <c r="J16" s="27">
        <v>47.5</v>
      </c>
      <c r="K16" s="27">
        <v>-117.6</v>
      </c>
      <c r="L16" s="27"/>
      <c r="M16" s="27"/>
      <c r="N16" s="27">
        <f t="shared" si="0"/>
        <v>1.6400000000000006</v>
      </c>
    </row>
    <row r="17" spans="1:14" ht="12.75">
      <c r="A17" s="25">
        <v>468119</v>
      </c>
      <c r="B17" s="24">
        <v>37469</v>
      </c>
      <c r="C17" s="24">
        <v>37454</v>
      </c>
      <c r="D17" s="24">
        <v>37457</v>
      </c>
      <c r="E17" s="25" t="s">
        <v>50</v>
      </c>
      <c r="F17" s="25" t="s">
        <v>203</v>
      </c>
      <c r="G17" s="27"/>
      <c r="H17" s="27"/>
      <c r="I17" s="27"/>
      <c r="J17" s="27"/>
      <c r="K17" s="27">
        <v>240</v>
      </c>
      <c r="L17" s="27"/>
      <c r="M17" s="27"/>
      <c r="N17" s="27">
        <f t="shared" si="0"/>
        <v>240</v>
      </c>
    </row>
    <row r="18" spans="1:14" ht="12.75">
      <c r="A18" s="25">
        <v>468893</v>
      </c>
      <c r="B18" s="24">
        <v>37470</v>
      </c>
      <c r="C18" s="24">
        <v>37454</v>
      </c>
      <c r="D18" s="24">
        <v>37457</v>
      </c>
      <c r="E18" s="25" t="s">
        <v>50</v>
      </c>
      <c r="F18" s="25" t="s">
        <v>203</v>
      </c>
      <c r="G18" s="27"/>
      <c r="H18" s="27"/>
      <c r="I18" s="27">
        <v>175.55</v>
      </c>
      <c r="J18" s="27">
        <v>136.5</v>
      </c>
      <c r="K18" s="27">
        <v>-240</v>
      </c>
      <c r="L18" s="27"/>
      <c r="M18" s="27">
        <v>70.24</v>
      </c>
      <c r="N18" s="27">
        <f t="shared" si="0"/>
        <v>142.29000000000002</v>
      </c>
    </row>
    <row r="19" spans="1:14" ht="12.75">
      <c r="A19" s="25" t="s">
        <v>204</v>
      </c>
      <c r="B19" s="24">
        <v>37494</v>
      </c>
      <c r="C19" s="24">
        <v>37447</v>
      </c>
      <c r="D19" s="24">
        <v>37449</v>
      </c>
      <c r="E19" s="25" t="s">
        <v>54</v>
      </c>
      <c r="F19" s="25" t="s">
        <v>70</v>
      </c>
      <c r="G19" s="27"/>
      <c r="H19" s="27"/>
      <c r="I19" s="27">
        <v>100</v>
      </c>
      <c r="J19" s="27">
        <v>67.5</v>
      </c>
      <c r="K19" s="27">
        <v>-170.4</v>
      </c>
      <c r="L19" s="27"/>
      <c r="M19" s="27"/>
      <c r="N19" s="27">
        <f t="shared" si="0"/>
        <v>-2.9000000000000057</v>
      </c>
    </row>
    <row r="20" spans="1:14" ht="12.75">
      <c r="A20" s="25">
        <v>477764</v>
      </c>
      <c r="B20" s="24">
        <v>37498</v>
      </c>
      <c r="C20" s="24">
        <v>37504</v>
      </c>
      <c r="D20" s="24">
        <v>37507</v>
      </c>
      <c r="E20" s="25" t="s">
        <v>99</v>
      </c>
      <c r="F20" s="25" t="s">
        <v>100</v>
      </c>
      <c r="G20" s="27"/>
      <c r="H20" s="27"/>
      <c r="I20" s="27"/>
      <c r="J20" s="27"/>
      <c r="K20" s="27">
        <v>384</v>
      </c>
      <c r="L20" s="27"/>
      <c r="M20" s="27"/>
      <c r="N20" s="27">
        <f t="shared" si="0"/>
        <v>384</v>
      </c>
    </row>
    <row r="21" spans="1:14" ht="12.75">
      <c r="A21" s="25">
        <v>483689</v>
      </c>
      <c r="B21" s="24">
        <v>37519</v>
      </c>
      <c r="C21" s="24">
        <v>37524</v>
      </c>
      <c r="D21" s="24">
        <v>37531</v>
      </c>
      <c r="E21" s="25" t="s">
        <v>205</v>
      </c>
      <c r="F21" s="25" t="s">
        <v>206</v>
      </c>
      <c r="G21" s="27"/>
      <c r="H21" s="27"/>
      <c r="I21" s="27"/>
      <c r="J21" s="27"/>
      <c r="K21" s="27">
        <v>631</v>
      </c>
      <c r="L21" s="27"/>
      <c r="M21" s="27"/>
      <c r="N21" s="27">
        <f t="shared" si="0"/>
        <v>631</v>
      </c>
    </row>
    <row r="22" spans="1:14" ht="12.75">
      <c r="A22" s="25">
        <v>487640</v>
      </c>
      <c r="B22" s="24">
        <v>37533</v>
      </c>
      <c r="C22" s="24">
        <v>37538</v>
      </c>
      <c r="D22" s="24">
        <v>37541</v>
      </c>
      <c r="E22" s="25" t="s">
        <v>128</v>
      </c>
      <c r="F22" s="25" t="s">
        <v>70</v>
      </c>
      <c r="G22" s="27"/>
      <c r="H22" s="27"/>
      <c r="I22" s="27"/>
      <c r="J22" s="27"/>
      <c r="K22" s="27">
        <v>247.5</v>
      </c>
      <c r="L22" s="27"/>
      <c r="M22" s="27"/>
      <c r="N22" s="27">
        <f t="shared" si="0"/>
        <v>247.5</v>
      </c>
    </row>
    <row r="23" spans="1:14" ht="12.75">
      <c r="A23" s="25">
        <v>490320</v>
      </c>
      <c r="B23" s="24">
        <v>37533</v>
      </c>
      <c r="C23" s="24">
        <v>37504</v>
      </c>
      <c r="D23" s="24">
        <v>37507</v>
      </c>
      <c r="E23" s="25" t="s">
        <v>99</v>
      </c>
      <c r="F23" s="25" t="s">
        <v>100</v>
      </c>
      <c r="G23" s="27"/>
      <c r="H23" s="27"/>
      <c r="I23" s="27">
        <v>158</v>
      </c>
      <c r="J23" s="27">
        <v>147</v>
      </c>
      <c r="K23" s="27">
        <v>-384</v>
      </c>
      <c r="L23" s="27"/>
      <c r="M23" s="27">
        <v>86</v>
      </c>
      <c r="N23" s="27">
        <f t="shared" si="0"/>
        <v>7</v>
      </c>
    </row>
    <row r="24" spans="1:14" ht="12.75">
      <c r="A24" s="25" t="s">
        <v>207</v>
      </c>
      <c r="B24" s="24">
        <v>37550</v>
      </c>
      <c r="C24" s="24">
        <v>37524</v>
      </c>
      <c r="D24" s="24">
        <v>37531</v>
      </c>
      <c r="E24" s="25" t="s">
        <v>205</v>
      </c>
      <c r="F24" s="25" t="s">
        <v>206</v>
      </c>
      <c r="G24" s="27"/>
      <c r="H24" s="27"/>
      <c r="I24" s="27">
        <v>343.6</v>
      </c>
      <c r="J24" s="27">
        <v>238</v>
      </c>
      <c r="K24" s="27">
        <v>-631</v>
      </c>
      <c r="L24" s="27"/>
      <c r="M24" s="27">
        <v>17</v>
      </c>
      <c r="N24" s="27">
        <f t="shared" si="0"/>
        <v>-32.39999999999998</v>
      </c>
    </row>
    <row r="25" spans="1:14" ht="12.75">
      <c r="A25" s="25">
        <v>494296</v>
      </c>
      <c r="B25" s="24">
        <v>37554</v>
      </c>
      <c r="C25" s="24">
        <v>37556</v>
      </c>
      <c r="D25" s="24">
        <v>37559</v>
      </c>
      <c r="E25" s="25" t="s">
        <v>42</v>
      </c>
      <c r="F25" s="25" t="s">
        <v>208</v>
      </c>
      <c r="G25" s="27"/>
      <c r="H25" s="27"/>
      <c r="I25" s="27"/>
      <c r="J25" s="27"/>
      <c r="K25" s="27">
        <v>650.8</v>
      </c>
      <c r="L25" s="27"/>
      <c r="M25" s="27"/>
      <c r="N25" s="27">
        <f t="shared" si="0"/>
        <v>650.8</v>
      </c>
    </row>
    <row r="26" spans="1:14" ht="12.75">
      <c r="A26" s="25">
        <v>495899</v>
      </c>
      <c r="B26" s="24">
        <v>37561</v>
      </c>
      <c r="C26" s="24">
        <v>37564</v>
      </c>
      <c r="D26" s="24">
        <v>37567</v>
      </c>
      <c r="E26" s="25" t="s">
        <v>209</v>
      </c>
      <c r="F26" s="25" t="s">
        <v>210</v>
      </c>
      <c r="G26" s="27"/>
      <c r="H26" s="27"/>
      <c r="I26" s="27"/>
      <c r="J26" s="27"/>
      <c r="K26" s="27">
        <v>530</v>
      </c>
      <c r="L26" s="27"/>
      <c r="M26" s="27"/>
      <c r="N26" s="27">
        <f t="shared" si="0"/>
        <v>530</v>
      </c>
    </row>
    <row r="27" spans="1:14" ht="12.75">
      <c r="A27" s="25" t="s">
        <v>222</v>
      </c>
      <c r="B27" s="24">
        <v>37631</v>
      </c>
      <c r="C27" s="24">
        <v>37556</v>
      </c>
      <c r="D27" s="24">
        <v>37559</v>
      </c>
      <c r="E27" s="25" t="s">
        <v>42</v>
      </c>
      <c r="F27" s="25" t="s">
        <v>208</v>
      </c>
      <c r="G27" s="27"/>
      <c r="H27" s="27"/>
      <c r="I27" s="27"/>
      <c r="J27" s="27"/>
      <c r="K27" s="27">
        <v>-650.8</v>
      </c>
      <c r="L27" s="27"/>
      <c r="M27" s="27"/>
      <c r="N27" s="27">
        <f t="shared" si="0"/>
        <v>-650.8</v>
      </c>
    </row>
    <row r="28" spans="1:14" ht="12.75">
      <c r="A28" s="25" t="s">
        <v>221</v>
      </c>
      <c r="B28" s="24">
        <v>37631</v>
      </c>
      <c r="C28" s="24"/>
      <c r="D28" s="24"/>
      <c r="E28" s="25" t="s">
        <v>223</v>
      </c>
      <c r="F28" s="25" t="s">
        <v>224</v>
      </c>
      <c r="G28" s="27"/>
      <c r="H28" s="27"/>
      <c r="I28" s="27"/>
      <c r="J28" s="27"/>
      <c r="K28" s="27">
        <v>-267.06</v>
      </c>
      <c r="L28" s="27"/>
      <c r="M28" s="27"/>
      <c r="N28" s="27">
        <f t="shared" si="0"/>
        <v>-267.06</v>
      </c>
    </row>
    <row r="29" spans="1:14" ht="12.75">
      <c r="A29" s="25" t="s">
        <v>221</v>
      </c>
      <c r="B29" s="24">
        <v>37645</v>
      </c>
      <c r="C29" s="24">
        <v>37564</v>
      </c>
      <c r="D29" s="24">
        <v>37567</v>
      </c>
      <c r="E29" s="25" t="s">
        <v>209</v>
      </c>
      <c r="F29" s="25" t="s">
        <v>210</v>
      </c>
      <c r="G29" s="27"/>
      <c r="H29" s="27"/>
      <c r="I29" s="27"/>
      <c r="J29" s="27"/>
      <c r="K29" s="27">
        <v>-364.56</v>
      </c>
      <c r="L29" s="27"/>
      <c r="M29" s="27"/>
      <c r="N29" s="27">
        <f t="shared" si="0"/>
        <v>-364.56</v>
      </c>
    </row>
    <row r="30" spans="1:14" ht="12.75">
      <c r="A30" s="25" t="s">
        <v>221</v>
      </c>
      <c r="B30" s="24">
        <v>37659</v>
      </c>
      <c r="C30" s="24">
        <v>37564</v>
      </c>
      <c r="D30" s="24">
        <v>37567</v>
      </c>
      <c r="E30" s="25" t="s">
        <v>209</v>
      </c>
      <c r="F30" s="25" t="s">
        <v>210</v>
      </c>
      <c r="G30" s="27"/>
      <c r="H30" s="27"/>
      <c r="I30" s="27"/>
      <c r="J30" s="27"/>
      <c r="K30" s="27">
        <v>-48.33</v>
      </c>
      <c r="L30" s="27"/>
      <c r="M30" s="27"/>
      <c r="N30" s="27">
        <f t="shared" si="0"/>
        <v>-48.33</v>
      </c>
    </row>
    <row r="31" spans="2:14" ht="13.5" thickBot="1">
      <c r="B31" s="25"/>
      <c r="C31" s="25"/>
      <c r="D31" s="25"/>
      <c r="G31" s="48"/>
      <c r="H31" s="48"/>
      <c r="I31" s="48"/>
      <c r="J31" s="48"/>
      <c r="K31" s="48"/>
      <c r="L31" s="48"/>
      <c r="M31" s="48"/>
      <c r="N31" s="48"/>
    </row>
    <row r="32" spans="7:14" ht="12.75">
      <c r="G32" s="49"/>
      <c r="H32" s="49"/>
      <c r="I32" s="49"/>
      <c r="J32" s="49"/>
      <c r="K32" s="49"/>
      <c r="L32" s="49"/>
      <c r="M32" s="49"/>
      <c r="N32" s="49"/>
    </row>
    <row r="33" spans="5:14" ht="12.75">
      <c r="E33" s="36"/>
      <c r="F33" s="3"/>
      <c r="G33" s="49">
        <f aca="true" t="shared" si="1" ref="G33:N33">SUM(G9:G31)</f>
        <v>0</v>
      </c>
      <c r="H33" s="49">
        <f t="shared" si="1"/>
        <v>0</v>
      </c>
      <c r="I33" s="49">
        <f t="shared" si="1"/>
        <v>948.08</v>
      </c>
      <c r="J33" s="49">
        <f t="shared" si="1"/>
        <v>1049.5</v>
      </c>
      <c r="K33" s="49">
        <f t="shared" si="1"/>
        <v>97.55</v>
      </c>
      <c r="L33" s="49">
        <f t="shared" si="1"/>
        <v>0</v>
      </c>
      <c r="M33" s="49">
        <f t="shared" si="1"/>
        <v>188.44</v>
      </c>
      <c r="N33" s="49">
        <f t="shared" si="1"/>
        <v>2283.5699999999997</v>
      </c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5" bestFit="1" customWidth="1"/>
    <col min="2" max="2" width="10.421875" style="5" bestFit="1" customWidth="1"/>
    <col min="3" max="4" width="9.28125" style="5" bestFit="1" customWidth="1"/>
    <col min="5" max="5" width="26.28125" style="25" bestFit="1" customWidth="1"/>
    <col min="6" max="6" width="38.00390625" style="5" customWidth="1"/>
    <col min="7" max="7" width="12.140625" style="5" bestFit="1" customWidth="1"/>
    <col min="8" max="10" width="10.57421875" style="5" bestFit="1" customWidth="1"/>
    <col min="11" max="12" width="11.28125" style="5" bestFit="1" customWidth="1"/>
    <col min="13" max="13" width="10.57421875" style="5" bestFit="1" customWidth="1"/>
    <col min="14" max="14" width="12.140625" style="5" bestFit="1" customWidth="1"/>
    <col min="15" max="16384" width="9.140625" style="5" customWidth="1"/>
  </cols>
  <sheetData>
    <row r="1" ht="12.75">
      <c r="A1" s="1" t="s">
        <v>40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13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17" t="s">
        <v>14</v>
      </c>
      <c r="C8" s="16" t="s">
        <v>14</v>
      </c>
      <c r="D8" s="16"/>
      <c r="E8" s="17"/>
      <c r="F8" s="18"/>
      <c r="G8" s="17" t="s">
        <v>15</v>
      </c>
      <c r="H8" s="32"/>
      <c r="I8" s="2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5">
        <v>445882</v>
      </c>
      <c r="B9" s="24">
        <v>37372</v>
      </c>
      <c r="C9" s="34">
        <v>37382</v>
      </c>
      <c r="D9" s="34">
        <v>37386</v>
      </c>
      <c r="E9" s="22" t="s">
        <v>156</v>
      </c>
      <c r="F9" s="21" t="s">
        <v>169</v>
      </c>
      <c r="G9" s="27"/>
      <c r="H9" s="27"/>
      <c r="I9" s="27"/>
      <c r="J9" s="27"/>
      <c r="K9" s="27">
        <v>623.12</v>
      </c>
      <c r="L9" s="27"/>
      <c r="M9" s="27"/>
      <c r="N9" s="27">
        <f>SUM(G9:M9)</f>
        <v>623.12</v>
      </c>
    </row>
    <row r="10" spans="1:14" ht="12.75">
      <c r="A10" s="25" t="s">
        <v>170</v>
      </c>
      <c r="B10" s="24">
        <v>37407</v>
      </c>
      <c r="C10" s="34">
        <v>37382</v>
      </c>
      <c r="D10" s="34">
        <v>37386</v>
      </c>
      <c r="E10" s="22" t="s">
        <v>156</v>
      </c>
      <c r="F10" s="21" t="s">
        <v>169</v>
      </c>
      <c r="G10" s="27">
        <v>52.28</v>
      </c>
      <c r="H10" s="27">
        <v>375</v>
      </c>
      <c r="I10" s="27">
        <v>381.84</v>
      </c>
      <c r="J10" s="27">
        <v>189</v>
      </c>
      <c r="K10" s="27">
        <v>-623.12</v>
      </c>
      <c r="L10" s="27"/>
      <c r="M10" s="27"/>
      <c r="N10" s="27">
        <f>SUM(G10:M10)</f>
        <v>374.9999999999999</v>
      </c>
    </row>
    <row r="11" spans="2:14" ht="13.5" thickBot="1">
      <c r="B11" s="25"/>
      <c r="C11" s="25"/>
      <c r="D11" s="25"/>
      <c r="G11" s="28"/>
      <c r="H11" s="28"/>
      <c r="I11" s="28"/>
      <c r="J11" s="28"/>
      <c r="K11" s="28"/>
      <c r="L11" s="28"/>
      <c r="M11" s="28"/>
      <c r="N11" s="28"/>
    </row>
    <row r="12" spans="7:14" ht="12.75">
      <c r="G12" s="27"/>
      <c r="H12" s="27"/>
      <c r="I12" s="27"/>
      <c r="J12" s="27"/>
      <c r="K12" s="27"/>
      <c r="L12" s="27"/>
      <c r="M12" s="27"/>
      <c r="N12" s="27"/>
    </row>
    <row r="13" spans="6:14" ht="12.75">
      <c r="F13" s="3"/>
      <c r="G13" s="27">
        <f aca="true" t="shared" si="0" ref="G13:N13">SUM(G9:G10)</f>
        <v>52.28</v>
      </c>
      <c r="H13" s="27">
        <f t="shared" si="0"/>
        <v>375</v>
      </c>
      <c r="I13" s="27">
        <f t="shared" si="0"/>
        <v>381.84</v>
      </c>
      <c r="J13" s="27">
        <f t="shared" si="0"/>
        <v>189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998.1199999999999</v>
      </c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5" customWidth="1"/>
    <col min="2" max="2" width="11.28125" style="5" customWidth="1"/>
    <col min="3" max="3" width="9.8515625" style="5" customWidth="1"/>
    <col min="4" max="4" width="11.421875" style="5" bestFit="1" customWidth="1"/>
    <col min="5" max="5" width="28.7109375" style="25" customWidth="1"/>
    <col min="6" max="6" width="47.7109375" style="5" bestFit="1" customWidth="1"/>
    <col min="7" max="7" width="12.7109375" style="5" customWidth="1"/>
    <col min="8" max="8" width="11.00390625" style="5" bestFit="1" customWidth="1"/>
    <col min="9" max="9" width="14.57421875" style="5" customWidth="1"/>
    <col min="10" max="10" width="13.00390625" style="5" customWidth="1"/>
    <col min="11" max="11" width="14.421875" style="5" customWidth="1"/>
    <col min="12" max="12" width="14.28125" style="5" customWidth="1"/>
    <col min="13" max="13" width="11.57421875" style="5" customWidth="1"/>
    <col min="14" max="14" width="13.8515625" style="5" customWidth="1"/>
    <col min="15" max="15" width="12.7109375" style="5" customWidth="1"/>
    <col min="16" max="16384" width="9.140625" style="5" customWidth="1"/>
  </cols>
  <sheetData>
    <row r="1" ht="12.75">
      <c r="A1" s="1" t="s">
        <v>39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5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13" t="s">
        <v>6</v>
      </c>
      <c r="G7" s="12" t="s">
        <v>7</v>
      </c>
      <c r="H7" s="31" t="s">
        <v>10</v>
      </c>
      <c r="I7" s="12" t="s">
        <v>16</v>
      </c>
      <c r="J7" s="86" t="s">
        <v>8</v>
      </c>
      <c r="K7" s="29" t="s">
        <v>9</v>
      </c>
      <c r="L7" s="14" t="s">
        <v>10</v>
      </c>
      <c r="M7" s="14" t="s">
        <v>77</v>
      </c>
      <c r="N7" s="12" t="s">
        <v>11</v>
      </c>
      <c r="O7" s="12" t="s">
        <v>12</v>
      </c>
    </row>
    <row r="8" spans="1:15" ht="13.5" thickBot="1">
      <c r="A8" s="15" t="s">
        <v>13</v>
      </c>
      <c r="B8" s="17" t="s">
        <v>14</v>
      </c>
      <c r="C8" s="16" t="s">
        <v>14</v>
      </c>
      <c r="D8" s="16"/>
      <c r="E8" s="17"/>
      <c r="F8" s="18"/>
      <c r="G8" s="17" t="s">
        <v>15</v>
      </c>
      <c r="H8" s="32"/>
      <c r="I8" s="87"/>
      <c r="J8" s="88" t="s">
        <v>17</v>
      </c>
      <c r="K8" s="30" t="s">
        <v>18</v>
      </c>
      <c r="L8" s="19" t="s">
        <v>18</v>
      </c>
      <c r="M8" s="19" t="s">
        <v>78</v>
      </c>
      <c r="N8" s="17"/>
      <c r="O8" s="17"/>
    </row>
    <row r="9" spans="1:15" ht="12.75">
      <c r="A9" s="89">
        <v>444064</v>
      </c>
      <c r="B9" s="20">
        <v>37365</v>
      </c>
      <c r="C9" s="34">
        <v>37382</v>
      </c>
      <c r="D9" s="34">
        <v>37386</v>
      </c>
      <c r="E9" s="22" t="s">
        <v>156</v>
      </c>
      <c r="F9" s="21" t="s">
        <v>157</v>
      </c>
      <c r="G9" s="6"/>
      <c r="H9" s="6"/>
      <c r="I9" s="90"/>
      <c r="J9" s="6"/>
      <c r="K9" s="23">
        <v>791.32</v>
      </c>
      <c r="L9" s="23"/>
      <c r="M9" s="23"/>
      <c r="N9" s="7"/>
      <c r="O9" s="7">
        <f>SUM(G9:N9)</f>
        <v>791.32</v>
      </c>
    </row>
    <row r="10" spans="1:15" ht="12.75">
      <c r="A10" s="89" t="s">
        <v>167</v>
      </c>
      <c r="B10" s="20">
        <v>37407</v>
      </c>
      <c r="C10" s="34">
        <v>37382</v>
      </c>
      <c r="D10" s="34">
        <v>37386</v>
      </c>
      <c r="E10" s="22" t="s">
        <v>156</v>
      </c>
      <c r="F10" s="21" t="s">
        <v>157</v>
      </c>
      <c r="G10" s="6">
        <v>70.54</v>
      </c>
      <c r="H10" s="6">
        <v>375</v>
      </c>
      <c r="I10" s="6">
        <v>381.84</v>
      </c>
      <c r="J10" s="6">
        <v>189</v>
      </c>
      <c r="K10" s="23">
        <v>-791.32</v>
      </c>
      <c r="L10" s="23"/>
      <c r="M10" s="23">
        <v>301.68</v>
      </c>
      <c r="N10" s="7">
        <v>109.7</v>
      </c>
      <c r="O10" s="7">
        <f>SUM(G10:N10)</f>
        <v>636.44</v>
      </c>
    </row>
    <row r="11" spans="2:15" ht="13.5" thickBot="1">
      <c r="B11" s="25"/>
      <c r="C11" s="25"/>
      <c r="D11" s="25"/>
      <c r="G11" s="8"/>
      <c r="H11" s="8"/>
      <c r="I11" s="8"/>
      <c r="J11" s="8"/>
      <c r="K11" s="8"/>
      <c r="L11" s="8"/>
      <c r="M11" s="8"/>
      <c r="N11" s="8"/>
      <c r="O11" s="8"/>
    </row>
    <row r="12" spans="7:15" ht="12.75">
      <c r="G12" s="7"/>
      <c r="H12" s="7"/>
      <c r="I12" s="7"/>
      <c r="J12" s="7"/>
      <c r="K12" s="7"/>
      <c r="L12" s="7"/>
      <c r="M12" s="7"/>
      <c r="N12" s="7"/>
      <c r="O12" s="7"/>
    </row>
    <row r="13" spans="6:15" ht="12.75">
      <c r="F13" s="3"/>
      <c r="G13" s="7">
        <f aca="true" t="shared" si="0" ref="G13:N13">SUM(G9:G11)</f>
        <v>70.54</v>
      </c>
      <c r="H13" s="7">
        <f t="shared" si="0"/>
        <v>375</v>
      </c>
      <c r="I13" s="7">
        <f t="shared" si="0"/>
        <v>381.84</v>
      </c>
      <c r="J13" s="7">
        <f t="shared" si="0"/>
        <v>189</v>
      </c>
      <c r="K13" s="7">
        <f t="shared" si="0"/>
        <v>0</v>
      </c>
      <c r="L13" s="7">
        <f t="shared" si="0"/>
        <v>0</v>
      </c>
      <c r="M13" s="7">
        <f t="shared" si="0"/>
        <v>301.68</v>
      </c>
      <c r="N13" s="7">
        <f t="shared" si="0"/>
        <v>109.7</v>
      </c>
      <c r="O13" s="7">
        <f>SUM(G13:N13)</f>
        <v>1427.76</v>
      </c>
    </row>
    <row r="14" ht="12.75">
      <c r="O14" s="91"/>
    </row>
  </sheetData>
  <sheetProtection/>
  <printOptions/>
  <pageMargins left="0.43" right="0.75" top="1" bottom="1" header="0.5" footer="0.5"/>
  <pageSetup horizontalDpi="600" verticalDpi="600" orientation="landscape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1.421875" style="5" customWidth="1"/>
    <col min="3" max="3" width="10.57421875" style="5" bestFit="1" customWidth="1"/>
    <col min="4" max="4" width="13.140625" style="5" customWidth="1"/>
    <col min="5" max="5" width="15.421875" style="5" bestFit="1" customWidth="1"/>
    <col min="6" max="6" width="29.00390625" style="5" customWidth="1"/>
    <col min="7" max="7" width="10.00390625" style="5" bestFit="1" customWidth="1"/>
    <col min="8" max="8" width="9.421875" style="5" bestFit="1" customWidth="1"/>
    <col min="9" max="9" width="10.8515625" style="5" customWidth="1"/>
    <col min="10" max="10" width="9.421875" style="5" bestFit="1" customWidth="1"/>
    <col min="11" max="11" width="11.7109375" style="5" customWidth="1"/>
    <col min="12" max="13" width="9.421875" style="5" bestFit="1" customWidth="1"/>
    <col min="14" max="14" width="12.8515625" style="5" customWidth="1"/>
    <col min="15" max="16384" width="9.140625" style="5" customWidth="1"/>
  </cols>
  <sheetData>
    <row r="1" spans="1:5" ht="12.75">
      <c r="A1" s="1" t="s">
        <v>178</v>
      </c>
      <c r="E1" s="25"/>
    </row>
    <row r="2" spans="1:5" ht="12.75">
      <c r="A2" s="5" t="s">
        <v>0</v>
      </c>
      <c r="E2" s="25"/>
    </row>
    <row r="3" spans="1:5" ht="12.75">
      <c r="A3" s="5" t="s">
        <v>1</v>
      </c>
      <c r="E3" s="25"/>
    </row>
    <row r="4" spans="1:5" ht="12.75">
      <c r="A4" s="5" t="s">
        <v>75</v>
      </c>
      <c r="E4" s="25"/>
    </row>
    <row r="5" spans="1:5" ht="12.75">
      <c r="A5" s="5" t="s">
        <v>20</v>
      </c>
      <c r="E5" s="25"/>
    </row>
    <row r="6" ht="13.5" thickBot="1">
      <c r="E6" s="25"/>
    </row>
    <row r="7" spans="1:14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13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17" t="s">
        <v>14</v>
      </c>
      <c r="C8" s="16" t="s">
        <v>14</v>
      </c>
      <c r="D8" s="16"/>
      <c r="E8" s="17"/>
      <c r="F8" s="18"/>
      <c r="G8" s="17" t="s">
        <v>15</v>
      </c>
      <c r="H8" s="32"/>
      <c r="I8" s="9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2">
        <v>472664</v>
      </c>
      <c r="B9" s="20">
        <v>37484</v>
      </c>
      <c r="C9" s="34">
        <v>37447</v>
      </c>
      <c r="D9" s="34">
        <v>37449</v>
      </c>
      <c r="E9" s="22" t="s">
        <v>54</v>
      </c>
      <c r="F9" s="22" t="s">
        <v>45</v>
      </c>
      <c r="G9" s="6">
        <v>136.06</v>
      </c>
      <c r="H9" s="6"/>
      <c r="I9" s="6">
        <v>127.14</v>
      </c>
      <c r="J9" s="6">
        <v>75</v>
      </c>
      <c r="K9" s="23"/>
      <c r="L9" s="23"/>
      <c r="M9" s="7"/>
      <c r="N9" s="7">
        <f>SUM(G9:M9)</f>
        <v>338.2</v>
      </c>
    </row>
    <row r="10" spans="1:14" ht="12.75">
      <c r="A10" s="22">
        <v>494356</v>
      </c>
      <c r="B10" s="20">
        <v>37554</v>
      </c>
      <c r="C10" s="34">
        <v>37569</v>
      </c>
      <c r="D10" s="34">
        <v>37575</v>
      </c>
      <c r="E10" s="22" t="s">
        <v>176</v>
      </c>
      <c r="F10" s="21" t="s">
        <v>71</v>
      </c>
      <c r="G10" s="6"/>
      <c r="H10" s="6"/>
      <c r="I10" s="6"/>
      <c r="J10" s="6"/>
      <c r="K10" s="23">
        <v>1931.07</v>
      </c>
      <c r="L10" s="23"/>
      <c r="M10" s="7"/>
      <c r="N10" s="7">
        <f>SUM(G10:M10)</f>
        <v>1931.07</v>
      </c>
    </row>
    <row r="11" spans="1:14" ht="12.75">
      <c r="A11" s="22" t="s">
        <v>219</v>
      </c>
      <c r="B11" s="20">
        <v>37645</v>
      </c>
      <c r="C11" s="34">
        <v>37569</v>
      </c>
      <c r="D11" s="34">
        <v>37575</v>
      </c>
      <c r="E11" s="22" t="s">
        <v>176</v>
      </c>
      <c r="F11" s="21" t="s">
        <v>71</v>
      </c>
      <c r="G11" s="6">
        <v>631.43</v>
      </c>
      <c r="H11" s="6"/>
      <c r="I11" s="6">
        <v>852.26</v>
      </c>
      <c r="J11" s="6">
        <v>310</v>
      </c>
      <c r="K11" s="23">
        <v>-1931.07</v>
      </c>
      <c r="L11" s="23"/>
      <c r="M11" s="7">
        <v>50</v>
      </c>
      <c r="N11" s="7">
        <f>SUM(G11:M11)</f>
        <v>-87.37999999999988</v>
      </c>
    </row>
    <row r="12" spans="1:14" ht="13.5" thickBot="1">
      <c r="A12" s="25"/>
      <c r="B12" s="25"/>
      <c r="C12" s="35"/>
      <c r="D12" s="38"/>
      <c r="E12" s="25"/>
      <c r="G12" s="8"/>
      <c r="H12" s="8"/>
      <c r="I12" s="8"/>
      <c r="J12" s="8"/>
      <c r="K12" s="8"/>
      <c r="L12" s="8"/>
      <c r="M12" s="8"/>
      <c r="N12" s="8"/>
    </row>
    <row r="13" spans="1:14" ht="12.75">
      <c r="A13" s="25"/>
      <c r="B13" s="25"/>
      <c r="C13" s="38"/>
      <c r="D13" s="38"/>
      <c r="E13" s="25"/>
      <c r="F13" s="3"/>
      <c r="G13" s="7">
        <f>SUM(G9:G12)</f>
        <v>767.49</v>
      </c>
      <c r="H13" s="7">
        <f aca="true" t="shared" si="0" ref="H13:N13">SUM(H9:H12)</f>
        <v>0</v>
      </c>
      <c r="I13" s="7">
        <f t="shared" si="0"/>
        <v>979.4</v>
      </c>
      <c r="J13" s="7">
        <f t="shared" si="0"/>
        <v>385</v>
      </c>
      <c r="K13" s="7">
        <f t="shared" si="0"/>
        <v>0</v>
      </c>
      <c r="L13" s="7">
        <f t="shared" si="0"/>
        <v>0</v>
      </c>
      <c r="M13" s="7">
        <f t="shared" si="0"/>
        <v>50</v>
      </c>
      <c r="N13" s="7">
        <f t="shared" si="0"/>
        <v>2181.8900000000003</v>
      </c>
    </row>
    <row r="14" spans="1:14" ht="12.75">
      <c r="A14" s="25"/>
      <c r="B14" s="25"/>
      <c r="C14" s="38"/>
      <c r="D14" s="38"/>
      <c r="E14" s="25"/>
      <c r="N14" s="7"/>
    </row>
    <row r="15" spans="1:4" ht="12.75">
      <c r="A15" s="25"/>
      <c r="B15" s="25"/>
      <c r="C15" s="38"/>
      <c r="D15" s="38"/>
    </row>
    <row r="16" spans="1:4" ht="12.75">
      <c r="A16" s="25"/>
      <c r="B16" s="25"/>
      <c r="C16" s="38"/>
      <c r="D16" s="38"/>
    </row>
    <row r="17" spans="1:4" ht="12.75">
      <c r="A17" s="25"/>
      <c r="B17" s="25"/>
      <c r="C17" s="38"/>
      <c r="D17" s="38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5" customWidth="1"/>
    <col min="2" max="2" width="13.421875" style="5" customWidth="1"/>
    <col min="3" max="3" width="11.7109375" style="5" customWidth="1"/>
    <col min="4" max="4" width="11.57421875" style="5" customWidth="1"/>
    <col min="5" max="5" width="25.140625" style="5" customWidth="1"/>
    <col min="6" max="6" width="45.421875" style="5" bestFit="1" customWidth="1"/>
    <col min="7" max="7" width="12.28125" style="5" customWidth="1"/>
    <col min="8" max="8" width="12.140625" style="5" customWidth="1"/>
    <col min="9" max="9" width="14.57421875" style="5" customWidth="1"/>
    <col min="10" max="10" width="14.28125" style="5" customWidth="1"/>
    <col min="11" max="11" width="13.57421875" style="5" customWidth="1"/>
    <col min="12" max="12" width="14.8515625" style="5" customWidth="1"/>
    <col min="13" max="13" width="12.8515625" style="5" customWidth="1"/>
    <col min="14" max="14" width="12.57421875" style="5" customWidth="1"/>
    <col min="15" max="15" width="13.00390625" style="5" customWidth="1"/>
    <col min="16" max="16384" width="9.140625" style="5" customWidth="1"/>
  </cols>
  <sheetData>
    <row r="1" spans="1:5" ht="12.75">
      <c r="A1" s="1" t="s">
        <v>46</v>
      </c>
      <c r="E1" s="25"/>
    </row>
    <row r="2" spans="1:5" ht="12.75">
      <c r="A2" s="5" t="s">
        <v>0</v>
      </c>
      <c r="E2" s="25"/>
    </row>
    <row r="3" spans="1:5" ht="12.75">
      <c r="A3" s="5" t="s">
        <v>1</v>
      </c>
      <c r="E3" s="25"/>
    </row>
    <row r="4" spans="1:5" ht="12.75">
      <c r="A4" s="5" t="s">
        <v>75</v>
      </c>
      <c r="E4" s="25"/>
    </row>
    <row r="5" spans="1:5" ht="12.75">
      <c r="A5" s="5" t="s">
        <v>20</v>
      </c>
      <c r="E5" s="25"/>
    </row>
    <row r="6" ht="13.5" thickBot="1">
      <c r="E6" s="25"/>
    </row>
    <row r="7" spans="1:15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13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14" t="s">
        <v>77</v>
      </c>
      <c r="N7" s="4" t="s">
        <v>11</v>
      </c>
      <c r="O7" s="4" t="s">
        <v>12</v>
      </c>
    </row>
    <row r="8" spans="1:15" ht="16.5" customHeight="1" thickBot="1">
      <c r="A8" s="15" t="s">
        <v>13</v>
      </c>
      <c r="B8" s="17" t="s">
        <v>14</v>
      </c>
      <c r="C8" s="16" t="s">
        <v>14</v>
      </c>
      <c r="D8" s="16"/>
      <c r="E8" s="17"/>
      <c r="F8" s="18"/>
      <c r="G8" s="17" t="s">
        <v>15</v>
      </c>
      <c r="H8" s="32"/>
      <c r="I8" s="9"/>
      <c r="J8" s="16" t="s">
        <v>17</v>
      </c>
      <c r="K8" s="30" t="s">
        <v>18</v>
      </c>
      <c r="L8" s="19" t="s">
        <v>18</v>
      </c>
      <c r="M8" s="19" t="s">
        <v>78</v>
      </c>
      <c r="N8" s="9"/>
      <c r="O8" s="9"/>
    </row>
    <row r="9" spans="1:15" ht="12.75">
      <c r="A9" s="22">
        <v>458718</v>
      </c>
      <c r="B9" s="20">
        <v>37428</v>
      </c>
      <c r="C9" s="34">
        <v>37442</v>
      </c>
      <c r="D9" s="34">
        <v>37450</v>
      </c>
      <c r="E9" s="22" t="s">
        <v>138</v>
      </c>
      <c r="F9" s="22" t="s">
        <v>173</v>
      </c>
      <c r="G9" s="6"/>
      <c r="H9" s="6"/>
      <c r="I9" s="6"/>
      <c r="J9" s="6"/>
      <c r="K9" s="42">
        <v>1531.59</v>
      </c>
      <c r="L9" s="23"/>
      <c r="M9" s="23"/>
      <c r="N9" s="7"/>
      <c r="O9" s="7">
        <f>SUM(G9:N9)</f>
        <v>1531.59</v>
      </c>
    </row>
    <row r="10" spans="1:15" ht="12.75">
      <c r="A10" s="22" t="s">
        <v>174</v>
      </c>
      <c r="B10" s="20">
        <v>37515</v>
      </c>
      <c r="C10" s="34">
        <v>37055</v>
      </c>
      <c r="D10" s="34">
        <v>37056</v>
      </c>
      <c r="E10" s="22" t="s">
        <v>41</v>
      </c>
      <c r="F10" s="21" t="s">
        <v>74</v>
      </c>
      <c r="G10" s="6"/>
      <c r="H10" s="6"/>
      <c r="I10" s="6"/>
      <c r="J10" s="6"/>
      <c r="K10" s="42">
        <v>-289.16</v>
      </c>
      <c r="L10" s="23"/>
      <c r="M10" s="23"/>
      <c r="N10" s="7"/>
      <c r="O10" s="7">
        <f aca="true" t="shared" si="0" ref="O10:O17">SUM(G10:N10)</f>
        <v>-289.16</v>
      </c>
    </row>
    <row r="11" spans="1:15" ht="12.75">
      <c r="A11" s="22" t="s">
        <v>175</v>
      </c>
      <c r="B11" s="20">
        <v>37519</v>
      </c>
      <c r="C11" s="34">
        <v>37442</v>
      </c>
      <c r="D11" s="34">
        <v>37450</v>
      </c>
      <c r="E11" s="22" t="s">
        <v>138</v>
      </c>
      <c r="F11" s="22" t="s">
        <v>173</v>
      </c>
      <c r="G11" s="6">
        <v>45.79</v>
      </c>
      <c r="H11" s="6">
        <v>264</v>
      </c>
      <c r="I11" s="6">
        <v>1044.88</v>
      </c>
      <c r="J11" s="6">
        <v>381</v>
      </c>
      <c r="K11" s="42">
        <v>-1531.59</v>
      </c>
      <c r="L11" s="23">
        <v>-264</v>
      </c>
      <c r="M11" s="23">
        <v>388.75</v>
      </c>
      <c r="N11" s="7">
        <v>96</v>
      </c>
      <c r="O11" s="7">
        <f t="shared" si="0"/>
        <v>424.83000000000015</v>
      </c>
    </row>
    <row r="12" spans="1:15" ht="12.75">
      <c r="A12" s="22">
        <v>483686</v>
      </c>
      <c r="B12" s="20">
        <v>37519</v>
      </c>
      <c r="C12" s="34">
        <v>37529</v>
      </c>
      <c r="D12" s="34">
        <v>37535</v>
      </c>
      <c r="E12" s="22" t="s">
        <v>42</v>
      </c>
      <c r="F12" s="21" t="s">
        <v>66</v>
      </c>
      <c r="G12" s="6"/>
      <c r="H12" s="6"/>
      <c r="I12" s="6"/>
      <c r="J12" s="6"/>
      <c r="K12" s="42">
        <v>1425.1</v>
      </c>
      <c r="L12" s="23"/>
      <c r="M12" s="23"/>
      <c r="N12" s="7"/>
      <c r="O12" s="7">
        <f t="shared" si="0"/>
        <v>1425.1</v>
      </c>
    </row>
    <row r="13" spans="1:15" ht="12.75">
      <c r="A13" s="25">
        <v>494282</v>
      </c>
      <c r="B13" s="24">
        <v>37554</v>
      </c>
      <c r="C13" s="35">
        <v>37569</v>
      </c>
      <c r="D13" s="35">
        <v>37575</v>
      </c>
      <c r="E13" s="25" t="s">
        <v>176</v>
      </c>
      <c r="F13" s="25" t="s">
        <v>71</v>
      </c>
      <c r="G13" s="7"/>
      <c r="H13" s="7"/>
      <c r="I13" s="7"/>
      <c r="J13" s="7"/>
      <c r="K13" s="43">
        <v>1385.42</v>
      </c>
      <c r="L13" s="7"/>
      <c r="M13" s="7"/>
      <c r="N13" s="7"/>
      <c r="O13" s="7">
        <f t="shared" si="0"/>
        <v>1385.42</v>
      </c>
    </row>
    <row r="14" spans="1:15" ht="12.75">
      <c r="A14" s="25">
        <v>494284</v>
      </c>
      <c r="B14" s="24">
        <v>37554</v>
      </c>
      <c r="C14" s="35">
        <v>37561</v>
      </c>
      <c r="D14" s="35">
        <v>37567</v>
      </c>
      <c r="E14" s="25" t="s">
        <v>44</v>
      </c>
      <c r="F14" s="25" t="s">
        <v>133</v>
      </c>
      <c r="G14" s="6"/>
      <c r="H14" s="6"/>
      <c r="I14" s="6"/>
      <c r="J14" s="6"/>
      <c r="K14" s="39">
        <v>1642.3</v>
      </c>
      <c r="L14" s="6"/>
      <c r="M14" s="6"/>
      <c r="N14" s="6"/>
      <c r="O14" s="7">
        <f t="shared" si="0"/>
        <v>1642.3</v>
      </c>
    </row>
    <row r="15" spans="1:15" ht="12.75">
      <c r="A15" s="25" t="s">
        <v>177</v>
      </c>
      <c r="B15" s="24">
        <v>37559</v>
      </c>
      <c r="C15" s="34">
        <v>37529</v>
      </c>
      <c r="D15" s="34">
        <v>37535</v>
      </c>
      <c r="E15" s="22" t="s">
        <v>42</v>
      </c>
      <c r="F15" s="21" t="s">
        <v>66</v>
      </c>
      <c r="G15" s="7">
        <v>686.4</v>
      </c>
      <c r="H15" s="7"/>
      <c r="I15" s="7">
        <v>277.9</v>
      </c>
      <c r="J15" s="7">
        <v>180</v>
      </c>
      <c r="K15" s="43">
        <v>-1425.1</v>
      </c>
      <c r="L15" s="7"/>
      <c r="M15" s="7"/>
      <c r="N15" s="7"/>
      <c r="O15" s="7">
        <f t="shared" si="0"/>
        <v>-280.79999999999995</v>
      </c>
    </row>
    <row r="16" spans="1:15" ht="12.75">
      <c r="A16" s="25">
        <v>518011</v>
      </c>
      <c r="B16" s="24">
        <v>37590</v>
      </c>
      <c r="C16" s="35">
        <v>37569</v>
      </c>
      <c r="D16" s="35">
        <v>37575</v>
      </c>
      <c r="E16" s="25" t="s">
        <v>176</v>
      </c>
      <c r="F16" s="25" t="s">
        <v>71</v>
      </c>
      <c r="G16" s="7">
        <v>45.78</v>
      </c>
      <c r="H16" s="7">
        <v>250</v>
      </c>
      <c r="I16" s="7">
        <v>1136.84</v>
      </c>
      <c r="J16" s="7">
        <v>425</v>
      </c>
      <c r="K16" s="43">
        <v>-1385.42</v>
      </c>
      <c r="L16" s="7">
        <v>-250</v>
      </c>
      <c r="M16" s="7">
        <v>327.5</v>
      </c>
      <c r="N16" s="7">
        <v>125</v>
      </c>
      <c r="O16" s="7">
        <f t="shared" si="0"/>
        <v>674.6999999999998</v>
      </c>
    </row>
    <row r="17" spans="1:15" ht="12.75">
      <c r="A17" s="25" t="s">
        <v>217</v>
      </c>
      <c r="B17" s="24">
        <v>37636</v>
      </c>
      <c r="C17" s="35">
        <v>37561</v>
      </c>
      <c r="D17" s="35">
        <v>37567</v>
      </c>
      <c r="E17" s="25" t="s">
        <v>44</v>
      </c>
      <c r="F17" s="25" t="s">
        <v>133</v>
      </c>
      <c r="G17" s="7">
        <v>520</v>
      </c>
      <c r="H17" s="7"/>
      <c r="I17" s="7">
        <v>828.83</v>
      </c>
      <c r="J17" s="7">
        <v>252</v>
      </c>
      <c r="K17" s="43">
        <v>-1642.3</v>
      </c>
      <c r="L17" s="7"/>
      <c r="M17" s="7"/>
      <c r="N17" s="7">
        <v>41</v>
      </c>
      <c r="O17" s="7">
        <f t="shared" si="0"/>
        <v>-0.4700000000000273</v>
      </c>
    </row>
    <row r="18" spans="1:15" ht="13.5" thickBot="1">
      <c r="A18" s="25"/>
      <c r="B18" s="25"/>
      <c r="C18" s="35"/>
      <c r="D18" s="38"/>
      <c r="E18" s="25"/>
      <c r="G18" s="8"/>
      <c r="H18" s="8"/>
      <c r="I18" s="8"/>
      <c r="J18" s="8"/>
      <c r="K18" s="44"/>
      <c r="L18" s="8"/>
      <c r="M18" s="8"/>
      <c r="N18" s="8"/>
      <c r="O18" s="8"/>
    </row>
    <row r="19" spans="1:15" ht="12.75">
      <c r="A19" s="25"/>
      <c r="B19" s="25"/>
      <c r="C19" s="38"/>
      <c r="D19" s="38"/>
      <c r="E19" s="25"/>
      <c r="F19" s="3"/>
      <c r="G19" s="7">
        <f>SUM(G9:G18)</f>
        <v>1297.9699999999998</v>
      </c>
      <c r="H19" s="7">
        <f aca="true" t="shared" si="1" ref="H19:O19">SUM(H9:H18)</f>
        <v>514</v>
      </c>
      <c r="I19" s="7">
        <f t="shared" si="1"/>
        <v>3288.45</v>
      </c>
      <c r="J19" s="7">
        <f t="shared" si="1"/>
        <v>1238</v>
      </c>
      <c r="K19" s="7">
        <f t="shared" si="1"/>
        <v>-289.1600000000001</v>
      </c>
      <c r="L19" s="7">
        <f t="shared" si="1"/>
        <v>-514</v>
      </c>
      <c r="M19" s="7">
        <f t="shared" si="1"/>
        <v>716.25</v>
      </c>
      <c r="N19" s="7">
        <f t="shared" si="1"/>
        <v>262</v>
      </c>
      <c r="O19" s="7">
        <f t="shared" si="1"/>
        <v>6513.509999999999</v>
      </c>
    </row>
    <row r="20" spans="1:15" ht="12.75">
      <c r="A20" s="25"/>
      <c r="B20" s="25"/>
      <c r="C20" s="38"/>
      <c r="D20" s="38"/>
      <c r="E20" s="25"/>
      <c r="O20" s="7"/>
    </row>
    <row r="21" spans="1:4" ht="12.75">
      <c r="A21" s="25"/>
      <c r="B21" s="25"/>
      <c r="C21" s="38"/>
      <c r="D21" s="38"/>
    </row>
    <row r="22" spans="1:5" ht="12.75">
      <c r="A22" s="73" t="s">
        <v>218</v>
      </c>
      <c r="B22" s="73"/>
      <c r="C22" s="73"/>
      <c r="D22" s="73"/>
      <c r="E22" s="73"/>
    </row>
    <row r="23" spans="1:4" ht="12.75">
      <c r="A23" s="25"/>
      <c r="B23" s="25"/>
      <c r="C23" s="38"/>
      <c r="D23" s="38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</sheetData>
  <sheetProtection/>
  <printOptions/>
  <pageMargins left="0.28" right="0.75" top="1" bottom="1" header="0.5" footer="0.5"/>
  <pageSetup horizontalDpi="600" verticalDpi="600" orientation="landscape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5" customWidth="1"/>
    <col min="2" max="2" width="12.7109375" style="5" customWidth="1"/>
    <col min="3" max="4" width="12.7109375" style="5" bestFit="1" customWidth="1"/>
    <col min="5" max="5" width="18.7109375" style="25" customWidth="1"/>
    <col min="6" max="6" width="47.7109375" style="25" customWidth="1"/>
    <col min="7" max="7" width="13.28125" style="5" customWidth="1"/>
    <col min="8" max="8" width="11.00390625" style="5" customWidth="1"/>
    <col min="9" max="10" width="12.8515625" style="5" customWidth="1"/>
    <col min="11" max="11" width="13.7109375" style="5" customWidth="1"/>
    <col min="12" max="12" width="11.7109375" style="5" customWidth="1"/>
    <col min="13" max="13" width="12.8515625" style="5" customWidth="1"/>
    <col min="14" max="14" width="14.28125" style="5" customWidth="1"/>
    <col min="15" max="16384" width="9.140625" style="5" customWidth="1"/>
  </cols>
  <sheetData>
    <row r="1" ht="12.75">
      <c r="A1" s="1" t="s">
        <v>31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92" t="s">
        <v>2</v>
      </c>
      <c r="B7" s="92" t="s">
        <v>3</v>
      </c>
      <c r="C7" s="92" t="s">
        <v>4</v>
      </c>
      <c r="D7" s="92"/>
      <c r="E7" s="92" t="s">
        <v>5</v>
      </c>
      <c r="F7" s="92" t="s">
        <v>6</v>
      </c>
      <c r="G7" s="92" t="s">
        <v>7</v>
      </c>
      <c r="H7" s="92" t="s">
        <v>10</v>
      </c>
      <c r="I7" s="92" t="s">
        <v>16</v>
      </c>
      <c r="J7" s="92" t="s">
        <v>8</v>
      </c>
      <c r="K7" s="93" t="s">
        <v>9</v>
      </c>
      <c r="L7" s="93" t="s">
        <v>10</v>
      </c>
      <c r="M7" s="92" t="s">
        <v>11</v>
      </c>
      <c r="N7" s="92" t="s">
        <v>12</v>
      </c>
    </row>
    <row r="8" spans="1:14" ht="12.75">
      <c r="A8" s="94" t="s">
        <v>13</v>
      </c>
      <c r="B8" s="94" t="s">
        <v>14</v>
      </c>
      <c r="C8" s="94" t="s">
        <v>14</v>
      </c>
      <c r="D8" s="94"/>
      <c r="E8" s="94"/>
      <c r="F8" s="94"/>
      <c r="G8" s="94" t="s">
        <v>15</v>
      </c>
      <c r="H8" s="94"/>
      <c r="I8" s="94"/>
      <c r="J8" s="94" t="s">
        <v>17</v>
      </c>
      <c r="K8" s="95" t="s">
        <v>18</v>
      </c>
      <c r="L8" s="95" t="s">
        <v>18</v>
      </c>
      <c r="M8" s="94"/>
      <c r="N8" s="94"/>
    </row>
    <row r="9" spans="1:14" ht="12.75">
      <c r="A9" s="71">
        <v>424267</v>
      </c>
      <c r="B9" s="96">
        <v>37286</v>
      </c>
      <c r="C9" s="96">
        <v>37265</v>
      </c>
      <c r="D9" s="96">
        <v>37267</v>
      </c>
      <c r="E9" s="71" t="s">
        <v>117</v>
      </c>
      <c r="F9" s="71" t="s">
        <v>45</v>
      </c>
      <c r="G9" s="97"/>
      <c r="H9" s="97"/>
      <c r="I9" s="97"/>
      <c r="J9" s="97"/>
      <c r="K9" s="98">
        <v>260</v>
      </c>
      <c r="L9" s="99"/>
      <c r="M9" s="97"/>
      <c r="N9" s="100">
        <f>SUM(G9:M9)</f>
        <v>260</v>
      </c>
    </row>
    <row r="10" spans="1:14" ht="12.75">
      <c r="A10" s="101" t="s">
        <v>116</v>
      </c>
      <c r="B10" s="96">
        <v>37286</v>
      </c>
      <c r="C10" s="96">
        <v>37265</v>
      </c>
      <c r="D10" s="96">
        <v>37267</v>
      </c>
      <c r="E10" s="71" t="s">
        <v>117</v>
      </c>
      <c r="F10" s="71" t="s">
        <v>45</v>
      </c>
      <c r="G10" s="100">
        <v>75.18</v>
      </c>
      <c r="H10" s="100"/>
      <c r="I10" s="100">
        <v>124.2</v>
      </c>
      <c r="J10" s="100">
        <v>67.5</v>
      </c>
      <c r="K10" s="98">
        <v>-260</v>
      </c>
      <c r="L10" s="98"/>
      <c r="M10" s="100">
        <v>2.5</v>
      </c>
      <c r="N10" s="100">
        <f>SUM(G10:M10)</f>
        <v>9.379999999999995</v>
      </c>
    </row>
    <row r="11" spans="1:14" ht="12.75">
      <c r="A11" s="71">
        <v>436677</v>
      </c>
      <c r="B11" s="96">
        <v>37337</v>
      </c>
      <c r="C11" s="96">
        <v>37339</v>
      </c>
      <c r="D11" s="96">
        <v>37343</v>
      </c>
      <c r="E11" s="71" t="s">
        <v>118</v>
      </c>
      <c r="F11" s="71" t="s">
        <v>119</v>
      </c>
      <c r="G11" s="100"/>
      <c r="H11" s="100"/>
      <c r="I11" s="100"/>
      <c r="J11" s="100"/>
      <c r="K11" s="98">
        <v>516.05</v>
      </c>
      <c r="L11" s="98"/>
      <c r="M11" s="100"/>
      <c r="N11" s="100">
        <f aca="true" t="shared" si="0" ref="N11:N31">SUM(G11:M11)</f>
        <v>516.05</v>
      </c>
    </row>
    <row r="12" spans="1:14" ht="12.75">
      <c r="A12" s="71">
        <v>438739</v>
      </c>
      <c r="B12" s="96">
        <v>37343</v>
      </c>
      <c r="C12" s="96">
        <v>37356</v>
      </c>
      <c r="D12" s="96">
        <v>37358</v>
      </c>
      <c r="E12" s="71" t="s">
        <v>117</v>
      </c>
      <c r="F12" s="71" t="s">
        <v>120</v>
      </c>
      <c r="G12" s="100"/>
      <c r="H12" s="100"/>
      <c r="I12" s="100"/>
      <c r="J12" s="100"/>
      <c r="K12" s="98">
        <v>262.46</v>
      </c>
      <c r="L12" s="98"/>
      <c r="M12" s="100"/>
      <c r="N12" s="100">
        <f t="shared" si="0"/>
        <v>262.46</v>
      </c>
    </row>
    <row r="13" spans="1:14" ht="12.75">
      <c r="A13" s="102">
        <v>442127</v>
      </c>
      <c r="B13" s="96">
        <v>37358</v>
      </c>
      <c r="C13" s="96">
        <v>37365</v>
      </c>
      <c r="D13" s="96">
        <v>37368</v>
      </c>
      <c r="E13" s="71" t="s">
        <v>121</v>
      </c>
      <c r="F13" s="71" t="s">
        <v>67</v>
      </c>
      <c r="G13" s="100"/>
      <c r="H13" s="100"/>
      <c r="I13" s="100"/>
      <c r="J13" s="100"/>
      <c r="K13" s="98">
        <v>323.68</v>
      </c>
      <c r="L13" s="98"/>
      <c r="M13" s="100"/>
      <c r="N13" s="100">
        <f t="shared" si="0"/>
        <v>323.68</v>
      </c>
    </row>
    <row r="14" spans="1:14" ht="12.75">
      <c r="A14" s="71" t="s">
        <v>122</v>
      </c>
      <c r="B14" s="96">
        <v>37358</v>
      </c>
      <c r="C14" s="96">
        <v>37339</v>
      </c>
      <c r="D14" s="96">
        <v>37343</v>
      </c>
      <c r="E14" s="71" t="s">
        <v>118</v>
      </c>
      <c r="F14" s="71" t="s">
        <v>119</v>
      </c>
      <c r="G14" s="100">
        <v>120.55</v>
      </c>
      <c r="H14" s="100"/>
      <c r="I14" s="100">
        <v>234</v>
      </c>
      <c r="J14" s="100">
        <v>171</v>
      </c>
      <c r="K14" s="98">
        <v>-516.05</v>
      </c>
      <c r="L14" s="98"/>
      <c r="M14" s="100">
        <v>3.5</v>
      </c>
      <c r="N14" s="100">
        <f t="shared" si="0"/>
        <v>13</v>
      </c>
    </row>
    <row r="15" spans="1:14" ht="12.75">
      <c r="A15" s="71">
        <v>445893</v>
      </c>
      <c r="B15" s="96">
        <v>37372</v>
      </c>
      <c r="C15" s="96">
        <v>37356</v>
      </c>
      <c r="D15" s="96">
        <v>37358</v>
      </c>
      <c r="E15" s="71" t="s">
        <v>117</v>
      </c>
      <c r="F15" s="71" t="s">
        <v>120</v>
      </c>
      <c r="G15" s="100">
        <v>73</v>
      </c>
      <c r="H15" s="100"/>
      <c r="I15" s="100">
        <v>131.96</v>
      </c>
      <c r="J15" s="100">
        <v>67.5</v>
      </c>
      <c r="K15" s="98">
        <v>-262.46</v>
      </c>
      <c r="L15" s="98"/>
      <c r="M15" s="100">
        <v>5</v>
      </c>
      <c r="N15" s="100">
        <f t="shared" si="0"/>
        <v>15.000000000000057</v>
      </c>
    </row>
    <row r="16" spans="1:14" ht="12.75">
      <c r="A16" s="71">
        <v>454023</v>
      </c>
      <c r="B16" s="96">
        <v>37407</v>
      </c>
      <c r="C16" s="96">
        <v>37416</v>
      </c>
      <c r="D16" s="96">
        <v>37419</v>
      </c>
      <c r="E16" s="71" t="s">
        <v>118</v>
      </c>
      <c r="F16" s="71" t="s">
        <v>57</v>
      </c>
      <c r="G16" s="100"/>
      <c r="H16" s="100"/>
      <c r="I16" s="100"/>
      <c r="J16" s="100"/>
      <c r="K16" s="98">
        <v>592.67</v>
      </c>
      <c r="L16" s="98"/>
      <c r="M16" s="100"/>
      <c r="N16" s="100">
        <f t="shared" si="0"/>
        <v>592.67</v>
      </c>
    </row>
    <row r="17" spans="1:14" ht="12.75">
      <c r="A17" s="71">
        <v>456718</v>
      </c>
      <c r="B17" s="96">
        <v>37421</v>
      </c>
      <c r="C17" s="96">
        <v>37365</v>
      </c>
      <c r="D17" s="96">
        <v>37368</v>
      </c>
      <c r="E17" s="71" t="s">
        <v>121</v>
      </c>
      <c r="F17" s="71" t="s">
        <v>67</v>
      </c>
      <c r="G17" s="100">
        <v>77.56</v>
      </c>
      <c r="H17" s="100"/>
      <c r="I17" s="100">
        <v>116.76</v>
      </c>
      <c r="J17" s="100">
        <v>138</v>
      </c>
      <c r="K17" s="98">
        <v>-323.68</v>
      </c>
      <c r="L17" s="98"/>
      <c r="M17" s="100">
        <v>1.75</v>
      </c>
      <c r="N17" s="100">
        <f t="shared" si="0"/>
        <v>10.389999999999986</v>
      </c>
    </row>
    <row r="18" spans="1:14" ht="12.75">
      <c r="A18" s="71">
        <v>456755</v>
      </c>
      <c r="B18" s="96">
        <v>37421</v>
      </c>
      <c r="C18" s="96">
        <v>37422</v>
      </c>
      <c r="D18" s="96">
        <v>37426</v>
      </c>
      <c r="E18" s="71" t="s">
        <v>123</v>
      </c>
      <c r="F18" s="71" t="s">
        <v>124</v>
      </c>
      <c r="G18" s="100"/>
      <c r="H18" s="100"/>
      <c r="I18" s="100"/>
      <c r="J18" s="100"/>
      <c r="K18" s="98">
        <v>934.56</v>
      </c>
      <c r="L18" s="98"/>
      <c r="M18" s="100"/>
      <c r="N18" s="100">
        <f t="shared" si="0"/>
        <v>934.56</v>
      </c>
    </row>
    <row r="19" spans="1:14" ht="12.75">
      <c r="A19" s="71" t="s">
        <v>125</v>
      </c>
      <c r="B19" s="96">
        <v>37428</v>
      </c>
      <c r="C19" s="96">
        <v>37416</v>
      </c>
      <c r="D19" s="96">
        <v>37419</v>
      </c>
      <c r="E19" s="71" t="s">
        <v>118</v>
      </c>
      <c r="F19" s="71" t="s">
        <v>57</v>
      </c>
      <c r="G19" s="100">
        <v>128.36</v>
      </c>
      <c r="H19" s="100"/>
      <c r="I19" s="100">
        <v>327.81</v>
      </c>
      <c r="J19" s="100">
        <v>133</v>
      </c>
      <c r="K19" s="98">
        <v>-592.67</v>
      </c>
      <c r="L19" s="98"/>
      <c r="M19" s="100">
        <v>36</v>
      </c>
      <c r="N19" s="100">
        <f t="shared" si="0"/>
        <v>32.500000000000114</v>
      </c>
    </row>
    <row r="20" spans="1:14" ht="12.75">
      <c r="A20" s="71">
        <v>458850</v>
      </c>
      <c r="B20" s="96">
        <v>37428</v>
      </c>
      <c r="C20" s="96">
        <v>37447</v>
      </c>
      <c r="D20" s="96">
        <v>37449</v>
      </c>
      <c r="E20" s="71" t="s">
        <v>54</v>
      </c>
      <c r="F20" s="71" t="s">
        <v>45</v>
      </c>
      <c r="G20" s="100"/>
      <c r="H20" s="100"/>
      <c r="I20" s="100"/>
      <c r="J20" s="100"/>
      <c r="K20" s="98">
        <v>323.83</v>
      </c>
      <c r="L20" s="98"/>
      <c r="M20" s="100"/>
      <c r="N20" s="100">
        <f t="shared" si="0"/>
        <v>323.83</v>
      </c>
    </row>
    <row r="21" spans="1:14" ht="12.75">
      <c r="A21" s="71">
        <v>472680</v>
      </c>
      <c r="B21" s="96">
        <v>37484</v>
      </c>
      <c r="C21" s="96">
        <v>37492</v>
      </c>
      <c r="D21" s="96">
        <v>37497</v>
      </c>
      <c r="E21" s="71" t="s">
        <v>126</v>
      </c>
      <c r="F21" s="71" t="s">
        <v>67</v>
      </c>
      <c r="G21" s="100"/>
      <c r="H21" s="100"/>
      <c r="I21" s="100"/>
      <c r="J21" s="100"/>
      <c r="K21" s="98">
        <v>842.44</v>
      </c>
      <c r="L21" s="98"/>
      <c r="M21" s="100"/>
      <c r="N21" s="100">
        <f t="shared" si="0"/>
        <v>842.44</v>
      </c>
    </row>
    <row r="22" spans="1:14" ht="12.75">
      <c r="A22" s="71" t="s">
        <v>212</v>
      </c>
      <c r="B22" s="96">
        <v>37496</v>
      </c>
      <c r="C22" s="96">
        <v>37492</v>
      </c>
      <c r="D22" s="96">
        <v>37497</v>
      </c>
      <c r="E22" s="71" t="s">
        <v>126</v>
      </c>
      <c r="F22" s="71" t="s">
        <v>67</v>
      </c>
      <c r="G22" s="100">
        <v>78.04</v>
      </c>
      <c r="H22" s="100"/>
      <c r="I22" s="100">
        <v>368.04</v>
      </c>
      <c r="J22" s="100">
        <v>135</v>
      </c>
      <c r="K22" s="98">
        <v>-842.44</v>
      </c>
      <c r="L22" s="98"/>
      <c r="M22" s="100">
        <v>68.75</v>
      </c>
      <c r="N22" s="100">
        <f t="shared" si="0"/>
        <v>-192.61</v>
      </c>
    </row>
    <row r="23" spans="1:14" ht="12.75">
      <c r="A23" s="71" t="s">
        <v>127</v>
      </c>
      <c r="B23" s="96">
        <v>37488</v>
      </c>
      <c r="C23" s="96">
        <v>37447</v>
      </c>
      <c r="D23" s="96">
        <v>37449</v>
      </c>
      <c r="E23" s="71" t="s">
        <v>54</v>
      </c>
      <c r="F23" s="71" t="s">
        <v>45</v>
      </c>
      <c r="G23" s="100">
        <v>125.93</v>
      </c>
      <c r="H23" s="100"/>
      <c r="I23" s="100">
        <v>100</v>
      </c>
      <c r="J23" s="100">
        <v>75</v>
      </c>
      <c r="K23" s="100">
        <v>-323.83</v>
      </c>
      <c r="L23" s="100"/>
      <c r="M23" s="100"/>
      <c r="N23" s="100">
        <f t="shared" si="0"/>
        <v>-22.899999999999977</v>
      </c>
    </row>
    <row r="24" spans="1:14" ht="12.75">
      <c r="A24" s="71">
        <v>483673</v>
      </c>
      <c r="B24" s="96">
        <v>37519</v>
      </c>
      <c r="C24" s="96">
        <v>37538</v>
      </c>
      <c r="D24" s="96">
        <v>37540</v>
      </c>
      <c r="E24" s="71" t="s">
        <v>128</v>
      </c>
      <c r="F24" s="71" t="s">
        <v>45</v>
      </c>
      <c r="G24" s="100"/>
      <c r="H24" s="100"/>
      <c r="I24" s="100"/>
      <c r="J24" s="100"/>
      <c r="K24" s="100">
        <v>247.98</v>
      </c>
      <c r="L24" s="100"/>
      <c r="M24" s="100"/>
      <c r="N24" s="100">
        <f t="shared" si="0"/>
        <v>247.98</v>
      </c>
    </row>
    <row r="25" spans="1:14" ht="12.75">
      <c r="A25" s="71">
        <v>483685</v>
      </c>
      <c r="B25" s="96">
        <v>37519</v>
      </c>
      <c r="C25" s="96">
        <v>37545</v>
      </c>
      <c r="D25" s="96">
        <v>37546</v>
      </c>
      <c r="E25" s="71" t="s">
        <v>129</v>
      </c>
      <c r="F25" s="71" t="s">
        <v>130</v>
      </c>
      <c r="G25" s="100"/>
      <c r="H25" s="100"/>
      <c r="I25" s="100"/>
      <c r="J25" s="100"/>
      <c r="K25" s="100">
        <v>158.25</v>
      </c>
      <c r="L25" s="100"/>
      <c r="M25" s="100"/>
      <c r="N25" s="100">
        <f t="shared" si="0"/>
        <v>158.25</v>
      </c>
    </row>
    <row r="26" spans="1:14" ht="12.75">
      <c r="A26" s="71" t="s">
        <v>131</v>
      </c>
      <c r="B26" s="96">
        <v>37533</v>
      </c>
      <c r="C26" s="96">
        <v>37422</v>
      </c>
      <c r="D26" s="96">
        <v>37426</v>
      </c>
      <c r="E26" s="71" t="s">
        <v>123</v>
      </c>
      <c r="F26" s="71" t="s">
        <v>124</v>
      </c>
      <c r="G26" s="100">
        <v>77.56</v>
      </c>
      <c r="H26" s="100">
        <v>504.5</v>
      </c>
      <c r="I26" s="100">
        <v>285.68</v>
      </c>
      <c r="J26" s="100">
        <v>165</v>
      </c>
      <c r="K26" s="100">
        <v>-934.56</v>
      </c>
      <c r="L26" s="100">
        <v>-504.5</v>
      </c>
      <c r="M26" s="100">
        <v>413.75</v>
      </c>
      <c r="N26" s="100">
        <f t="shared" si="0"/>
        <v>7.430000000000064</v>
      </c>
    </row>
    <row r="27" spans="1:14" ht="12.75">
      <c r="A27" s="71">
        <v>494348</v>
      </c>
      <c r="B27" s="96">
        <v>37554</v>
      </c>
      <c r="C27" s="96">
        <v>37569</v>
      </c>
      <c r="D27" s="96">
        <v>37575</v>
      </c>
      <c r="E27" s="71" t="s">
        <v>132</v>
      </c>
      <c r="F27" s="71" t="s">
        <v>71</v>
      </c>
      <c r="G27" s="100"/>
      <c r="H27" s="100"/>
      <c r="I27" s="100"/>
      <c r="J27" s="100"/>
      <c r="K27" s="100">
        <v>1417.62</v>
      </c>
      <c r="L27" s="100"/>
      <c r="M27" s="100"/>
      <c r="N27" s="100">
        <f t="shared" si="0"/>
        <v>1417.62</v>
      </c>
    </row>
    <row r="28" spans="1:14" ht="12.75">
      <c r="A28" s="71">
        <v>494349</v>
      </c>
      <c r="B28" s="96">
        <v>37554</v>
      </c>
      <c r="C28" s="96">
        <v>37561</v>
      </c>
      <c r="D28" s="96">
        <v>37567</v>
      </c>
      <c r="E28" s="71" t="s">
        <v>44</v>
      </c>
      <c r="F28" s="71" t="s">
        <v>133</v>
      </c>
      <c r="G28" s="100"/>
      <c r="H28" s="100"/>
      <c r="I28" s="100"/>
      <c r="J28" s="100"/>
      <c r="K28" s="100">
        <v>1292.76</v>
      </c>
      <c r="L28" s="100"/>
      <c r="M28" s="100"/>
      <c r="N28" s="100">
        <f t="shared" si="0"/>
        <v>1292.76</v>
      </c>
    </row>
    <row r="29" spans="1:14" ht="12.75">
      <c r="A29" s="71" t="s">
        <v>134</v>
      </c>
      <c r="B29" s="96">
        <v>37559</v>
      </c>
      <c r="C29" s="96">
        <v>37538</v>
      </c>
      <c r="D29" s="96">
        <v>37540</v>
      </c>
      <c r="E29" s="71" t="s">
        <v>128</v>
      </c>
      <c r="F29" s="71" t="s">
        <v>45</v>
      </c>
      <c r="G29" s="100">
        <v>82.5</v>
      </c>
      <c r="H29" s="100"/>
      <c r="I29" s="100">
        <v>90</v>
      </c>
      <c r="J29" s="100">
        <v>75</v>
      </c>
      <c r="K29" s="100">
        <v>-247.98</v>
      </c>
      <c r="L29" s="100"/>
      <c r="M29" s="100"/>
      <c r="N29" s="100">
        <f t="shared" si="0"/>
        <v>-0.47999999999998977</v>
      </c>
    </row>
    <row r="30" spans="1:14" ht="12.75">
      <c r="A30" s="71">
        <v>497522</v>
      </c>
      <c r="B30" s="96">
        <v>37568</v>
      </c>
      <c r="C30" s="96">
        <v>37545</v>
      </c>
      <c r="D30" s="96">
        <v>37546</v>
      </c>
      <c r="E30" s="71" t="s">
        <v>129</v>
      </c>
      <c r="F30" s="71" t="s">
        <v>130</v>
      </c>
      <c r="G30" s="100">
        <v>95.04</v>
      </c>
      <c r="H30" s="100"/>
      <c r="I30" s="100">
        <v>66.9</v>
      </c>
      <c r="J30" s="100">
        <v>45</v>
      </c>
      <c r="K30" s="100">
        <v>-158.25</v>
      </c>
      <c r="L30" s="100"/>
      <c r="M30" s="100"/>
      <c r="N30" s="100">
        <f t="shared" si="0"/>
        <v>48.69</v>
      </c>
    </row>
    <row r="31" spans="1:14" ht="12.75">
      <c r="A31" s="71" t="s">
        <v>135</v>
      </c>
      <c r="B31" s="96">
        <v>37587</v>
      </c>
      <c r="C31" s="96">
        <v>37561</v>
      </c>
      <c r="D31" s="96">
        <v>37567</v>
      </c>
      <c r="E31" s="71" t="s">
        <v>44</v>
      </c>
      <c r="F31" s="71" t="s">
        <v>133</v>
      </c>
      <c r="G31" s="100">
        <v>77.98</v>
      </c>
      <c r="H31" s="100">
        <v>229</v>
      </c>
      <c r="I31" s="100">
        <v>897.58</v>
      </c>
      <c r="J31" s="100">
        <v>273</v>
      </c>
      <c r="K31" s="100">
        <v>-1292.76</v>
      </c>
      <c r="L31" s="100">
        <v>-229</v>
      </c>
      <c r="M31" s="100">
        <v>71</v>
      </c>
      <c r="N31" s="100">
        <f t="shared" si="0"/>
        <v>26.799999999999955</v>
      </c>
    </row>
    <row r="32" spans="1:14" ht="13.5" thickBot="1">
      <c r="A32" s="25"/>
      <c r="B32" s="25"/>
      <c r="C32" s="25"/>
      <c r="D32" s="25"/>
      <c r="G32" s="103"/>
      <c r="H32" s="103"/>
      <c r="I32" s="103"/>
      <c r="J32" s="103"/>
      <c r="K32" s="103"/>
      <c r="L32" s="103"/>
      <c r="M32" s="103"/>
      <c r="N32" s="103"/>
    </row>
    <row r="33" spans="1:14" ht="12.75">
      <c r="A33" s="25"/>
      <c r="B33" s="25"/>
      <c r="C33" s="25"/>
      <c r="D33" s="25"/>
      <c r="G33" s="104"/>
      <c r="H33" s="104"/>
      <c r="I33" s="104"/>
      <c r="J33" s="104"/>
      <c r="K33" s="104"/>
      <c r="L33" s="104"/>
      <c r="M33" s="104"/>
      <c r="N33" s="104"/>
    </row>
    <row r="34" spans="1:14" ht="12.75">
      <c r="A34" s="25"/>
      <c r="B34" s="25"/>
      <c r="C34" s="25"/>
      <c r="D34" s="25"/>
      <c r="E34" s="3"/>
      <c r="F34" s="3"/>
      <c r="G34" s="104">
        <f>SUM(G9:G32)</f>
        <v>1011.7</v>
      </c>
      <c r="H34" s="104">
        <f aca="true" t="shared" si="1" ref="H34:N34">SUM(H9:H32)</f>
        <v>733.5</v>
      </c>
      <c r="I34" s="104">
        <f t="shared" si="1"/>
        <v>2742.9300000000003</v>
      </c>
      <c r="J34" s="104">
        <f t="shared" si="1"/>
        <v>1345</v>
      </c>
      <c r="K34" s="104">
        <f t="shared" si="1"/>
        <v>1417.6199999999997</v>
      </c>
      <c r="L34" s="104">
        <f t="shared" si="1"/>
        <v>-733.5</v>
      </c>
      <c r="M34" s="104">
        <f t="shared" si="1"/>
        <v>602.25</v>
      </c>
      <c r="N34" s="104">
        <f t="shared" si="1"/>
        <v>7119.499999999999</v>
      </c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</sheetData>
  <sheetProtection/>
  <printOptions/>
  <pageMargins left="0.38" right="0.28" top="1" bottom="1" header="0.5" footer="0.5"/>
  <pageSetup horizontalDpi="600" verticalDpi="6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5" bestFit="1" customWidth="1"/>
    <col min="2" max="2" width="10.140625" style="5" bestFit="1" customWidth="1"/>
    <col min="3" max="3" width="9.421875" style="5" bestFit="1" customWidth="1"/>
    <col min="4" max="4" width="10.140625" style="5" bestFit="1" customWidth="1"/>
    <col min="5" max="5" width="26.28125" style="5" bestFit="1" customWidth="1"/>
    <col min="6" max="6" width="40.140625" style="5" bestFit="1" customWidth="1"/>
    <col min="7" max="7" width="10.57421875" style="5" bestFit="1" customWidth="1"/>
    <col min="8" max="10" width="10.421875" style="5" bestFit="1" customWidth="1"/>
    <col min="11" max="12" width="11.140625" style="5" bestFit="1" customWidth="1"/>
    <col min="13" max="13" width="10.28125" style="5" bestFit="1" customWidth="1"/>
    <col min="14" max="14" width="12.00390625" style="5" bestFit="1" customWidth="1"/>
    <col min="15" max="16384" width="9.140625" style="5" customWidth="1"/>
  </cols>
  <sheetData>
    <row r="1" ht="12.75">
      <c r="A1" s="1" t="s">
        <v>30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46" t="s">
        <v>3</v>
      </c>
      <c r="C7" s="11" t="s">
        <v>4</v>
      </c>
      <c r="D7" s="11"/>
      <c r="E7" s="4" t="s">
        <v>5</v>
      </c>
      <c r="F7" s="13" t="s">
        <v>6</v>
      </c>
      <c r="G7" s="4" t="s">
        <v>7</v>
      </c>
      <c r="H7" s="79" t="s">
        <v>10</v>
      </c>
      <c r="I7" s="4" t="s">
        <v>16</v>
      </c>
      <c r="J7" s="11" t="s">
        <v>8</v>
      </c>
      <c r="K7" s="105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47" t="s">
        <v>14</v>
      </c>
      <c r="C8" s="16" t="s">
        <v>14</v>
      </c>
      <c r="D8" s="16"/>
      <c r="E8" s="47"/>
      <c r="F8" s="18"/>
      <c r="G8" s="47" t="s">
        <v>15</v>
      </c>
      <c r="H8" s="18"/>
      <c r="I8" s="2"/>
      <c r="J8" s="16" t="s">
        <v>17</v>
      </c>
      <c r="K8" s="106" t="s">
        <v>18</v>
      </c>
      <c r="L8" s="19" t="s">
        <v>18</v>
      </c>
      <c r="M8" s="9"/>
      <c r="N8" s="9"/>
    </row>
    <row r="9" spans="1:14" ht="12.75">
      <c r="A9" s="22">
        <v>428448</v>
      </c>
      <c r="B9" s="20">
        <v>37302</v>
      </c>
      <c r="C9" s="34">
        <v>37321</v>
      </c>
      <c r="D9" s="34">
        <v>37323</v>
      </c>
      <c r="E9" s="22" t="s">
        <v>38</v>
      </c>
      <c r="F9" s="21" t="s">
        <v>98</v>
      </c>
      <c r="G9" s="76"/>
      <c r="H9" s="26"/>
      <c r="I9" s="39"/>
      <c r="J9" s="26"/>
      <c r="K9" s="77">
        <v>353.5</v>
      </c>
      <c r="L9" s="78"/>
      <c r="M9" s="26"/>
      <c r="N9" s="26">
        <f aca="true" t="shared" si="0" ref="N9:N24">SUM(G9:M9)</f>
        <v>353.5</v>
      </c>
    </row>
    <row r="10" spans="1:14" ht="12.75">
      <c r="A10" s="22">
        <v>439918</v>
      </c>
      <c r="B10" s="20">
        <v>37351</v>
      </c>
      <c r="C10" s="34">
        <v>37321</v>
      </c>
      <c r="D10" s="34">
        <v>37323</v>
      </c>
      <c r="E10" s="22" t="s">
        <v>38</v>
      </c>
      <c r="F10" s="21" t="s">
        <v>98</v>
      </c>
      <c r="G10" s="76">
        <v>128.5</v>
      </c>
      <c r="H10" s="26"/>
      <c r="I10" s="39">
        <v>195.36</v>
      </c>
      <c r="J10" s="26">
        <v>123.5</v>
      </c>
      <c r="K10" s="77">
        <v>-353.5</v>
      </c>
      <c r="L10" s="78"/>
      <c r="M10" s="26"/>
      <c r="N10" s="26">
        <f t="shared" si="0"/>
        <v>93.86000000000001</v>
      </c>
    </row>
    <row r="11" spans="1:14" ht="12.75">
      <c r="A11" s="22">
        <v>440210</v>
      </c>
      <c r="B11" s="20">
        <v>37351</v>
      </c>
      <c r="C11" s="34">
        <v>37356</v>
      </c>
      <c r="D11" s="34">
        <v>37358</v>
      </c>
      <c r="E11" s="22" t="s">
        <v>32</v>
      </c>
      <c r="F11" s="21" t="s">
        <v>70</v>
      </c>
      <c r="G11" s="76"/>
      <c r="H11" s="26"/>
      <c r="I11" s="39"/>
      <c r="J11" s="26"/>
      <c r="K11" s="77">
        <v>251.04</v>
      </c>
      <c r="L11" s="78"/>
      <c r="M11" s="26"/>
      <c r="N11" s="26">
        <f t="shared" si="0"/>
        <v>251.04</v>
      </c>
    </row>
    <row r="12" spans="1:14" ht="12.75">
      <c r="A12" s="22" t="s">
        <v>179</v>
      </c>
      <c r="B12" s="20">
        <v>37362</v>
      </c>
      <c r="C12" s="34">
        <v>37356</v>
      </c>
      <c r="D12" s="34">
        <v>37358</v>
      </c>
      <c r="E12" s="22" t="s">
        <v>32</v>
      </c>
      <c r="F12" s="21" t="s">
        <v>70</v>
      </c>
      <c r="G12" s="76"/>
      <c r="H12" s="26"/>
      <c r="I12" s="39"/>
      <c r="J12" s="26"/>
      <c r="K12" s="77">
        <v>-251.04</v>
      </c>
      <c r="L12" s="78"/>
      <c r="M12" s="26"/>
      <c r="N12" s="26">
        <f t="shared" si="0"/>
        <v>-251.04</v>
      </c>
    </row>
    <row r="13" spans="1:14" ht="12.75">
      <c r="A13" s="22">
        <v>458719</v>
      </c>
      <c r="B13" s="20">
        <v>37428</v>
      </c>
      <c r="C13" s="34">
        <v>37445</v>
      </c>
      <c r="D13" s="34">
        <v>37448</v>
      </c>
      <c r="E13" s="22" t="s">
        <v>153</v>
      </c>
      <c r="F13" s="21" t="s">
        <v>180</v>
      </c>
      <c r="G13" s="76"/>
      <c r="H13" s="26"/>
      <c r="I13" s="39"/>
      <c r="J13" s="26"/>
      <c r="K13" s="77">
        <v>670.79</v>
      </c>
      <c r="L13" s="78"/>
      <c r="M13" s="26"/>
      <c r="N13" s="26">
        <f t="shared" si="0"/>
        <v>670.79</v>
      </c>
    </row>
    <row r="14" spans="1:14" ht="12.75">
      <c r="A14" s="22">
        <v>458854</v>
      </c>
      <c r="B14" s="20">
        <v>37428</v>
      </c>
      <c r="C14" s="34">
        <v>37461</v>
      </c>
      <c r="D14" s="34">
        <v>37464</v>
      </c>
      <c r="E14" s="22" t="s">
        <v>44</v>
      </c>
      <c r="F14" s="21" t="s">
        <v>181</v>
      </c>
      <c r="G14" s="76"/>
      <c r="H14" s="26"/>
      <c r="I14" s="39"/>
      <c r="J14" s="26"/>
      <c r="K14" s="77">
        <v>823</v>
      </c>
      <c r="L14" s="78"/>
      <c r="M14" s="26"/>
      <c r="N14" s="26">
        <f t="shared" si="0"/>
        <v>823</v>
      </c>
    </row>
    <row r="15" spans="1:14" ht="12.75">
      <c r="A15" s="22" t="s">
        <v>182</v>
      </c>
      <c r="B15" s="20">
        <v>37488</v>
      </c>
      <c r="C15" s="34">
        <v>37445</v>
      </c>
      <c r="D15" s="34">
        <v>37448</v>
      </c>
      <c r="E15" s="22" t="s">
        <v>153</v>
      </c>
      <c r="F15" s="21" t="s">
        <v>180</v>
      </c>
      <c r="G15" s="76">
        <v>177.74</v>
      </c>
      <c r="H15" s="26"/>
      <c r="I15" s="39">
        <v>280.96</v>
      </c>
      <c r="J15" s="26">
        <v>133</v>
      </c>
      <c r="K15" s="77">
        <v>-670.79</v>
      </c>
      <c r="L15" s="78"/>
      <c r="M15" s="26">
        <v>34</v>
      </c>
      <c r="N15" s="26">
        <f t="shared" si="0"/>
        <v>-45.08999999999992</v>
      </c>
    </row>
    <row r="16" spans="1:14" ht="12.75">
      <c r="A16" s="22" t="s">
        <v>183</v>
      </c>
      <c r="B16" s="20">
        <v>37488</v>
      </c>
      <c r="C16" s="34">
        <v>37461</v>
      </c>
      <c r="D16" s="34">
        <v>37464</v>
      </c>
      <c r="E16" s="22" t="s">
        <v>44</v>
      </c>
      <c r="F16" s="21" t="s">
        <v>181</v>
      </c>
      <c r="G16" s="76">
        <v>440.67</v>
      </c>
      <c r="H16" s="26"/>
      <c r="I16" s="39">
        <v>188.38</v>
      </c>
      <c r="J16" s="26">
        <v>133</v>
      </c>
      <c r="K16" s="77">
        <v>-823</v>
      </c>
      <c r="L16" s="78"/>
      <c r="M16" s="26"/>
      <c r="N16" s="26">
        <f t="shared" si="0"/>
        <v>-60.950000000000045</v>
      </c>
    </row>
    <row r="17" spans="1:14" ht="12.75">
      <c r="A17" s="22">
        <v>475331</v>
      </c>
      <c r="B17" s="20">
        <v>37491</v>
      </c>
      <c r="C17" s="34">
        <v>37494</v>
      </c>
      <c r="D17" s="34">
        <v>37497</v>
      </c>
      <c r="E17" s="22" t="s">
        <v>44</v>
      </c>
      <c r="F17" s="21" t="s">
        <v>184</v>
      </c>
      <c r="G17" s="76"/>
      <c r="H17" s="26"/>
      <c r="I17" s="39"/>
      <c r="J17" s="26"/>
      <c r="K17" s="77">
        <v>1112.13</v>
      </c>
      <c r="L17" s="78"/>
      <c r="M17" s="26"/>
      <c r="N17" s="26">
        <f t="shared" si="0"/>
        <v>1112.13</v>
      </c>
    </row>
    <row r="18" spans="1:14" ht="12.75">
      <c r="A18" s="22" t="s">
        <v>212</v>
      </c>
      <c r="B18" s="20">
        <v>37496</v>
      </c>
      <c r="C18" s="34">
        <v>37494</v>
      </c>
      <c r="D18" s="34">
        <v>37497</v>
      </c>
      <c r="E18" s="22" t="s">
        <v>44</v>
      </c>
      <c r="F18" s="21" t="s">
        <v>184</v>
      </c>
      <c r="G18" s="76">
        <v>417.68</v>
      </c>
      <c r="H18" s="26"/>
      <c r="I18" s="39">
        <v>144.06</v>
      </c>
      <c r="J18" s="26">
        <v>95</v>
      </c>
      <c r="K18" s="77">
        <v>-981.74</v>
      </c>
      <c r="L18" s="78"/>
      <c r="M18" s="39">
        <v>325</v>
      </c>
      <c r="N18" s="26">
        <f t="shared" si="0"/>
        <v>0</v>
      </c>
    </row>
    <row r="19" spans="1:14" ht="12.75">
      <c r="A19" s="22">
        <v>483668</v>
      </c>
      <c r="B19" s="20">
        <v>37519</v>
      </c>
      <c r="C19" s="34">
        <v>37529</v>
      </c>
      <c r="D19" s="34">
        <v>37535</v>
      </c>
      <c r="E19" s="22" t="s">
        <v>42</v>
      </c>
      <c r="F19" s="21" t="s">
        <v>66</v>
      </c>
      <c r="G19" s="76"/>
      <c r="H19" s="26"/>
      <c r="I19" s="39"/>
      <c r="J19" s="26"/>
      <c r="K19" s="77">
        <v>1345.04</v>
      </c>
      <c r="L19" s="78"/>
      <c r="M19" s="26"/>
      <c r="N19" s="26">
        <f t="shared" si="0"/>
        <v>1345.04</v>
      </c>
    </row>
    <row r="20" spans="1:14" ht="12.75">
      <c r="A20" s="22">
        <v>483676</v>
      </c>
      <c r="B20" s="20">
        <v>37519</v>
      </c>
      <c r="C20" s="34">
        <v>37538</v>
      </c>
      <c r="D20" s="34">
        <v>37540</v>
      </c>
      <c r="E20" s="22" t="s">
        <v>128</v>
      </c>
      <c r="F20" s="21" t="s">
        <v>70</v>
      </c>
      <c r="G20" s="76"/>
      <c r="H20" s="26"/>
      <c r="I20" s="39"/>
      <c r="J20" s="26"/>
      <c r="K20" s="77">
        <v>232.62</v>
      </c>
      <c r="L20" s="78"/>
      <c r="M20" s="26"/>
      <c r="N20" s="26">
        <f t="shared" si="0"/>
        <v>232.62</v>
      </c>
    </row>
    <row r="21" spans="1:14" ht="12.75">
      <c r="A21" s="22" t="s">
        <v>220</v>
      </c>
      <c r="B21" s="20">
        <v>37540</v>
      </c>
      <c r="C21" s="34">
        <v>37494</v>
      </c>
      <c r="D21" s="34">
        <v>37497</v>
      </c>
      <c r="E21" s="22" t="s">
        <v>44</v>
      </c>
      <c r="F21" s="21" t="s">
        <v>184</v>
      </c>
      <c r="G21" s="76"/>
      <c r="H21" s="26"/>
      <c r="I21" s="39"/>
      <c r="J21" s="26"/>
      <c r="K21" s="77">
        <v>-130.39</v>
      </c>
      <c r="L21" s="78"/>
      <c r="M21" s="26"/>
      <c r="N21" s="26">
        <f t="shared" si="0"/>
        <v>-130.39</v>
      </c>
    </row>
    <row r="22" spans="1:14" ht="12.75">
      <c r="A22" s="22" t="s">
        <v>185</v>
      </c>
      <c r="B22" s="20">
        <v>37540</v>
      </c>
      <c r="C22" s="34">
        <v>37529</v>
      </c>
      <c r="D22" s="34">
        <v>37535</v>
      </c>
      <c r="E22" s="22" t="s">
        <v>42</v>
      </c>
      <c r="F22" s="21" t="s">
        <v>66</v>
      </c>
      <c r="G22" s="76">
        <v>576.34</v>
      </c>
      <c r="H22" s="26"/>
      <c r="I22" s="39">
        <v>390.03</v>
      </c>
      <c r="J22" s="26">
        <v>184</v>
      </c>
      <c r="K22" s="77">
        <v>-1345.04</v>
      </c>
      <c r="L22" s="78"/>
      <c r="M22" s="26"/>
      <c r="N22" s="26">
        <f t="shared" si="0"/>
        <v>-194.67000000000007</v>
      </c>
    </row>
    <row r="23" spans="1:14" ht="12.75">
      <c r="A23" s="22">
        <v>494354</v>
      </c>
      <c r="B23" s="20">
        <v>37554</v>
      </c>
      <c r="C23" s="34">
        <v>37561</v>
      </c>
      <c r="D23" s="34">
        <v>37576</v>
      </c>
      <c r="E23" s="22" t="s">
        <v>186</v>
      </c>
      <c r="F23" s="21" t="s">
        <v>187</v>
      </c>
      <c r="G23" s="76"/>
      <c r="H23" s="26"/>
      <c r="I23" s="39"/>
      <c r="J23" s="26"/>
      <c r="K23" s="77">
        <v>3234.39</v>
      </c>
      <c r="L23" s="78"/>
      <c r="M23" s="26"/>
      <c r="N23" s="26">
        <f t="shared" si="0"/>
        <v>3234.39</v>
      </c>
    </row>
    <row r="24" spans="1:14" ht="12.75">
      <c r="A24" s="22">
        <v>512699</v>
      </c>
      <c r="B24" s="20">
        <v>37590</v>
      </c>
      <c r="C24" s="34">
        <v>37561</v>
      </c>
      <c r="D24" s="34">
        <v>37576</v>
      </c>
      <c r="E24" s="22" t="s">
        <v>186</v>
      </c>
      <c r="F24" s="21" t="s">
        <v>187</v>
      </c>
      <c r="G24" s="76">
        <v>1097.74</v>
      </c>
      <c r="H24" s="26"/>
      <c r="I24" s="39">
        <v>1453.5</v>
      </c>
      <c r="J24" s="26">
        <v>659</v>
      </c>
      <c r="K24" s="77">
        <v>-3234.39</v>
      </c>
      <c r="L24" s="78"/>
      <c r="M24" s="26">
        <v>70</v>
      </c>
      <c r="N24" s="26">
        <f t="shared" si="0"/>
        <v>45.84999999999991</v>
      </c>
    </row>
    <row r="25" spans="2:14" ht="13.5" thickBot="1">
      <c r="B25" s="25"/>
      <c r="C25" s="25"/>
      <c r="D25" s="25"/>
      <c r="G25" s="48"/>
      <c r="H25" s="48"/>
      <c r="I25" s="41"/>
      <c r="J25" s="48"/>
      <c r="K25" s="48"/>
      <c r="L25" s="48"/>
      <c r="M25" s="48"/>
      <c r="N25" s="45"/>
    </row>
    <row r="26" spans="7:14" ht="12.75">
      <c r="G26" s="49"/>
      <c r="H26" s="49"/>
      <c r="I26" s="49"/>
      <c r="J26" s="49"/>
      <c r="K26" s="49"/>
      <c r="L26" s="49"/>
      <c r="M26" s="49"/>
      <c r="N26" s="49"/>
    </row>
    <row r="27" spans="5:14" ht="12.75">
      <c r="E27" s="36"/>
      <c r="F27" s="1"/>
      <c r="G27" s="49">
        <f>SUM(G9:G25)</f>
        <v>2838.67</v>
      </c>
      <c r="H27" s="49">
        <f aca="true" t="shared" si="1" ref="H27:N27">SUM(H9:H25)</f>
        <v>0</v>
      </c>
      <c r="I27" s="49">
        <f t="shared" si="1"/>
        <v>2652.29</v>
      </c>
      <c r="J27" s="49">
        <f t="shared" si="1"/>
        <v>1327.5</v>
      </c>
      <c r="K27" s="49">
        <f t="shared" si="1"/>
        <v>232.62000000000035</v>
      </c>
      <c r="L27" s="49">
        <f t="shared" si="1"/>
        <v>0</v>
      </c>
      <c r="M27" s="49">
        <f t="shared" si="1"/>
        <v>429</v>
      </c>
      <c r="N27" s="49">
        <f t="shared" si="1"/>
        <v>7480.08</v>
      </c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5" customWidth="1"/>
    <col min="2" max="2" width="12.7109375" style="5" customWidth="1"/>
    <col min="3" max="3" width="12.421875" style="5" customWidth="1"/>
    <col min="4" max="4" width="12.57421875" style="5" customWidth="1"/>
    <col min="5" max="5" width="26.8515625" style="25" bestFit="1" customWidth="1"/>
    <col min="6" max="6" width="47.8515625" style="5" bestFit="1" customWidth="1"/>
    <col min="7" max="8" width="12.140625" style="5" bestFit="1" customWidth="1"/>
    <col min="9" max="9" width="10.57421875" style="5" bestFit="1" customWidth="1"/>
    <col min="10" max="10" width="11.8515625" style="5" customWidth="1"/>
    <col min="11" max="11" width="11.28125" style="5" bestFit="1" customWidth="1"/>
    <col min="12" max="12" width="14.8515625" style="5" customWidth="1"/>
    <col min="13" max="13" width="12.7109375" style="5" customWidth="1"/>
    <col min="14" max="14" width="14.421875" style="5" customWidth="1"/>
    <col min="15" max="15" width="12.140625" style="5" bestFit="1" customWidth="1"/>
    <col min="16" max="16384" width="9.140625" style="5" customWidth="1"/>
  </cols>
  <sheetData>
    <row r="1" ht="12.75">
      <c r="A1" s="1" t="s">
        <v>43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5" ht="12.75">
      <c r="A7" s="107" t="s">
        <v>2</v>
      </c>
      <c r="B7" s="12" t="s">
        <v>3</v>
      </c>
      <c r="C7" s="11" t="s">
        <v>4</v>
      </c>
      <c r="D7" s="11"/>
      <c r="E7" s="12" t="s">
        <v>5</v>
      </c>
      <c r="F7" s="13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14" t="s">
        <v>77</v>
      </c>
      <c r="N7" s="4" t="s">
        <v>11</v>
      </c>
      <c r="O7" s="4" t="s">
        <v>12</v>
      </c>
    </row>
    <row r="8" spans="1:15" ht="13.5" thickBot="1">
      <c r="A8" s="108" t="s">
        <v>13</v>
      </c>
      <c r="B8" s="17" t="s">
        <v>14</v>
      </c>
      <c r="C8" s="16" t="s">
        <v>14</v>
      </c>
      <c r="D8" s="16"/>
      <c r="E8" s="17"/>
      <c r="F8" s="18"/>
      <c r="G8" s="17" t="s">
        <v>15</v>
      </c>
      <c r="H8" s="32"/>
      <c r="I8" s="2"/>
      <c r="J8" s="16" t="s">
        <v>17</v>
      </c>
      <c r="K8" s="30" t="s">
        <v>18</v>
      </c>
      <c r="L8" s="19" t="s">
        <v>18</v>
      </c>
      <c r="M8" s="19" t="s">
        <v>78</v>
      </c>
      <c r="N8" s="9"/>
      <c r="O8" s="9"/>
    </row>
    <row r="9" spans="1:15" ht="12.75">
      <c r="A9" s="22">
        <v>453975</v>
      </c>
      <c r="B9" s="20">
        <v>37407</v>
      </c>
      <c r="C9" s="34">
        <v>37416</v>
      </c>
      <c r="D9" s="34">
        <v>37419</v>
      </c>
      <c r="E9" s="22" t="s">
        <v>38</v>
      </c>
      <c r="F9" s="21" t="s">
        <v>160</v>
      </c>
      <c r="G9" s="76"/>
      <c r="H9" s="26"/>
      <c r="I9" s="26"/>
      <c r="J9" s="26"/>
      <c r="K9" s="77">
        <v>581.07</v>
      </c>
      <c r="L9" s="78"/>
      <c r="M9" s="78"/>
      <c r="N9" s="27"/>
      <c r="O9" s="27">
        <f aca="true" t="shared" si="0" ref="O9:O14">SUM(G9:N9)</f>
        <v>581.07</v>
      </c>
    </row>
    <row r="10" spans="1:15" ht="12.75">
      <c r="A10" s="22">
        <v>483691</v>
      </c>
      <c r="B10" s="20">
        <v>37519</v>
      </c>
      <c r="C10" s="34">
        <v>37550</v>
      </c>
      <c r="D10" s="34">
        <v>37554</v>
      </c>
      <c r="E10" s="22" t="s">
        <v>161</v>
      </c>
      <c r="F10" s="21" t="s">
        <v>162</v>
      </c>
      <c r="G10" s="76"/>
      <c r="H10" s="26"/>
      <c r="I10" s="26"/>
      <c r="J10" s="26"/>
      <c r="K10" s="77">
        <v>584.44</v>
      </c>
      <c r="L10" s="78"/>
      <c r="M10" s="78"/>
      <c r="N10" s="27"/>
      <c r="O10" s="27">
        <f t="shared" si="0"/>
        <v>584.44</v>
      </c>
    </row>
    <row r="11" spans="1:15" ht="12.75">
      <c r="A11" s="22" t="s">
        <v>163</v>
      </c>
      <c r="B11" s="20">
        <v>37524</v>
      </c>
      <c r="C11" s="34">
        <v>37416</v>
      </c>
      <c r="D11" s="34">
        <v>37419</v>
      </c>
      <c r="E11" s="22" t="s">
        <v>38</v>
      </c>
      <c r="F11" s="21" t="s">
        <v>160</v>
      </c>
      <c r="G11" s="76">
        <v>121.76</v>
      </c>
      <c r="H11" s="26"/>
      <c r="I11" s="26">
        <v>218.54</v>
      </c>
      <c r="J11" s="26">
        <v>95</v>
      </c>
      <c r="K11" s="77">
        <v>-581.07</v>
      </c>
      <c r="L11" s="78"/>
      <c r="M11" s="78"/>
      <c r="N11" s="27">
        <v>13</v>
      </c>
      <c r="O11" s="27">
        <f t="shared" si="0"/>
        <v>-132.77000000000004</v>
      </c>
    </row>
    <row r="12" spans="1:15" ht="12.75">
      <c r="A12" s="22">
        <v>497537</v>
      </c>
      <c r="B12" s="20">
        <v>37568</v>
      </c>
      <c r="C12" s="34">
        <v>37597</v>
      </c>
      <c r="D12" s="34">
        <v>37604</v>
      </c>
      <c r="E12" s="22" t="s">
        <v>28</v>
      </c>
      <c r="F12" s="21" t="s">
        <v>164</v>
      </c>
      <c r="G12" s="76"/>
      <c r="H12" s="26"/>
      <c r="I12" s="26"/>
      <c r="J12" s="26"/>
      <c r="K12" s="77">
        <v>2173.91</v>
      </c>
      <c r="L12" s="78"/>
      <c r="M12" s="78"/>
      <c r="N12" s="27"/>
      <c r="O12" s="27">
        <f t="shared" si="0"/>
        <v>2173.91</v>
      </c>
    </row>
    <row r="13" spans="1:15" ht="12.75">
      <c r="A13" s="22" t="s">
        <v>165</v>
      </c>
      <c r="B13" s="20">
        <v>37617</v>
      </c>
      <c r="C13" s="34">
        <v>37597</v>
      </c>
      <c r="D13" s="34">
        <v>37604</v>
      </c>
      <c r="E13" s="22" t="s">
        <v>28</v>
      </c>
      <c r="F13" s="21" t="s">
        <v>164</v>
      </c>
      <c r="G13" s="76">
        <v>25.26</v>
      </c>
      <c r="H13" s="26">
        <v>340</v>
      </c>
      <c r="I13" s="26">
        <v>299.75</v>
      </c>
      <c r="J13" s="26">
        <v>315</v>
      </c>
      <c r="K13" s="77">
        <v>-2173.91</v>
      </c>
      <c r="L13" s="78">
        <v>-340</v>
      </c>
      <c r="M13" s="78">
        <v>167.36</v>
      </c>
      <c r="N13" s="27">
        <v>1291.39</v>
      </c>
      <c r="O13" s="27">
        <f t="shared" si="0"/>
        <v>-75.14999999999986</v>
      </c>
    </row>
    <row r="14" spans="1:15" ht="12.75">
      <c r="A14" s="22" t="s">
        <v>166</v>
      </c>
      <c r="B14" s="20">
        <v>37617</v>
      </c>
      <c r="C14" s="34">
        <v>37550</v>
      </c>
      <c r="D14" s="34">
        <v>37554</v>
      </c>
      <c r="E14" s="22" t="s">
        <v>161</v>
      </c>
      <c r="F14" s="21" t="s">
        <v>162</v>
      </c>
      <c r="G14" s="76">
        <v>25.24</v>
      </c>
      <c r="H14" s="39">
        <v>459.5</v>
      </c>
      <c r="I14" s="26"/>
      <c r="J14" s="26">
        <v>135</v>
      </c>
      <c r="K14" s="77">
        <v>-584.44</v>
      </c>
      <c r="L14" s="78">
        <v>-459.5</v>
      </c>
      <c r="M14" s="78"/>
      <c r="N14" s="27">
        <v>147.65</v>
      </c>
      <c r="O14" s="27">
        <f t="shared" si="0"/>
        <v>-276.55000000000007</v>
      </c>
    </row>
    <row r="15" spans="2:15" ht="13.5" thickBot="1">
      <c r="B15" s="25"/>
      <c r="C15" s="25"/>
      <c r="D15" s="25"/>
      <c r="G15" s="28"/>
      <c r="H15" s="28"/>
      <c r="I15" s="28"/>
      <c r="J15" s="28"/>
      <c r="K15" s="28"/>
      <c r="L15" s="28"/>
      <c r="M15" s="28"/>
      <c r="N15" s="28"/>
      <c r="O15" s="28"/>
    </row>
    <row r="16" spans="7:15" ht="12.75">
      <c r="G16" s="27"/>
      <c r="H16" s="27"/>
      <c r="I16" s="27"/>
      <c r="J16" s="27"/>
      <c r="K16" s="27"/>
      <c r="L16" s="27"/>
      <c r="M16" s="27"/>
      <c r="N16" s="27"/>
      <c r="O16" s="27"/>
    </row>
    <row r="17" spans="6:15" ht="12.75">
      <c r="F17" s="1"/>
      <c r="G17" s="27">
        <f aca="true" t="shared" si="1" ref="G17:O17">SUM(G9:G15)</f>
        <v>172.26000000000002</v>
      </c>
      <c r="H17" s="27">
        <f t="shared" si="1"/>
        <v>799.5</v>
      </c>
      <c r="I17" s="27">
        <f t="shared" si="1"/>
        <v>518.29</v>
      </c>
      <c r="J17" s="27">
        <f t="shared" si="1"/>
        <v>545</v>
      </c>
      <c r="K17" s="27">
        <f t="shared" si="1"/>
        <v>0</v>
      </c>
      <c r="L17" s="27">
        <f t="shared" si="1"/>
        <v>-799.5</v>
      </c>
      <c r="M17" s="27">
        <f t="shared" si="1"/>
        <v>167.36</v>
      </c>
      <c r="N17" s="27">
        <f t="shared" si="1"/>
        <v>1452.0400000000002</v>
      </c>
      <c r="O17" s="27">
        <f t="shared" si="1"/>
        <v>2854.95</v>
      </c>
    </row>
    <row r="18" spans="7:15" ht="12.75">
      <c r="G18" s="27"/>
      <c r="H18" s="27"/>
      <c r="I18" s="27"/>
      <c r="J18" s="27"/>
      <c r="K18" s="27"/>
      <c r="L18" s="27"/>
      <c r="M18" s="27"/>
      <c r="N18" s="27"/>
      <c r="O18" s="27"/>
    </row>
  </sheetData>
  <sheetProtection/>
  <printOptions/>
  <pageMargins left="0.51" right="0.75" top="1" bottom="1" header="0.5" footer="0.5"/>
  <pageSetup horizontalDpi="600" verticalDpi="600" orientation="landscape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5" bestFit="1" customWidth="1"/>
    <col min="2" max="4" width="10.140625" style="5" bestFit="1" customWidth="1"/>
    <col min="5" max="5" width="26.28125" style="25" bestFit="1" customWidth="1"/>
    <col min="6" max="6" width="40.7109375" style="5" bestFit="1" customWidth="1"/>
    <col min="7" max="7" width="10.57421875" style="5" bestFit="1" customWidth="1"/>
    <col min="8" max="8" width="9.28125" style="5" bestFit="1" customWidth="1"/>
    <col min="9" max="9" width="10.57421875" style="5" bestFit="1" customWidth="1"/>
    <col min="10" max="10" width="9.28125" style="5" bestFit="1" customWidth="1"/>
    <col min="11" max="11" width="11.28125" style="5" bestFit="1" customWidth="1"/>
    <col min="12" max="12" width="9.28125" style="5" bestFit="1" customWidth="1"/>
    <col min="13" max="14" width="10.57421875" style="5" bestFit="1" customWidth="1"/>
    <col min="15" max="16384" width="9.140625" style="5" customWidth="1"/>
  </cols>
  <sheetData>
    <row r="1" ht="12.75">
      <c r="A1" s="1" t="s">
        <v>26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13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17" t="s">
        <v>14</v>
      </c>
      <c r="C8" s="16" t="s">
        <v>14</v>
      </c>
      <c r="D8" s="16"/>
      <c r="E8" s="17"/>
      <c r="F8" s="18"/>
      <c r="G8" s="17" t="s">
        <v>15</v>
      </c>
      <c r="H8" s="32"/>
      <c r="I8" s="2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5">
        <v>414505</v>
      </c>
      <c r="B9" s="24">
        <v>37260</v>
      </c>
      <c r="C9" s="35">
        <v>37164</v>
      </c>
      <c r="D9" s="35">
        <v>37170</v>
      </c>
      <c r="E9" s="25" t="s">
        <v>42</v>
      </c>
      <c r="F9" s="25" t="s">
        <v>66</v>
      </c>
      <c r="G9" s="109">
        <v>770.4</v>
      </c>
      <c r="H9" s="109"/>
      <c r="I9" s="7">
        <v>564.43</v>
      </c>
      <c r="J9" s="27">
        <v>195</v>
      </c>
      <c r="K9" s="27"/>
      <c r="L9" s="27"/>
      <c r="M9" s="27"/>
      <c r="N9" s="49">
        <f>SUM(G9:M9)</f>
        <v>1529.83</v>
      </c>
    </row>
    <row r="10" spans="1:14" ht="12.75">
      <c r="A10" s="22">
        <v>444015</v>
      </c>
      <c r="B10" s="20">
        <v>37365</v>
      </c>
      <c r="C10" s="34">
        <v>37321</v>
      </c>
      <c r="D10" s="34">
        <v>37323</v>
      </c>
      <c r="E10" s="22" t="s">
        <v>38</v>
      </c>
      <c r="F10" s="21" t="s">
        <v>98</v>
      </c>
      <c r="G10" s="76">
        <v>142.3</v>
      </c>
      <c r="H10" s="76"/>
      <c r="I10" s="6">
        <v>130.24</v>
      </c>
      <c r="J10" s="26">
        <v>95</v>
      </c>
      <c r="K10" s="77"/>
      <c r="L10" s="78"/>
      <c r="M10" s="27"/>
      <c r="N10" s="49">
        <f aca="true" t="shared" si="0" ref="N10:N16">SUM(G10:M10)</f>
        <v>367.54</v>
      </c>
    </row>
    <row r="11" spans="1:14" ht="12.75">
      <c r="A11" s="22">
        <v>445889</v>
      </c>
      <c r="B11" s="20">
        <v>37372</v>
      </c>
      <c r="C11" s="34">
        <v>37356</v>
      </c>
      <c r="D11" s="34">
        <v>37358</v>
      </c>
      <c r="E11" s="22" t="s">
        <v>32</v>
      </c>
      <c r="F11" s="21" t="s">
        <v>45</v>
      </c>
      <c r="G11" s="76">
        <v>68.26</v>
      </c>
      <c r="H11" s="76"/>
      <c r="I11" s="6">
        <v>121.96</v>
      </c>
      <c r="J11" s="26">
        <v>67.5</v>
      </c>
      <c r="K11" s="77"/>
      <c r="L11" s="78"/>
      <c r="M11" s="27"/>
      <c r="N11" s="49">
        <f t="shared" si="0"/>
        <v>257.72</v>
      </c>
    </row>
    <row r="12" spans="1:14" ht="12.75">
      <c r="A12" s="22">
        <v>470461</v>
      </c>
      <c r="B12" s="20">
        <v>37477</v>
      </c>
      <c r="C12" s="34">
        <v>37447</v>
      </c>
      <c r="D12" s="34">
        <v>37449</v>
      </c>
      <c r="E12" s="22" t="s">
        <v>54</v>
      </c>
      <c r="F12" s="21" t="s">
        <v>45</v>
      </c>
      <c r="G12" s="76">
        <v>154.03</v>
      </c>
      <c r="H12" s="76"/>
      <c r="I12" s="6">
        <v>100</v>
      </c>
      <c r="J12" s="26">
        <v>75</v>
      </c>
      <c r="K12" s="77"/>
      <c r="L12" s="78"/>
      <c r="M12" s="27"/>
      <c r="N12" s="49">
        <f t="shared" si="0"/>
        <v>329.03</v>
      </c>
    </row>
    <row r="13" spans="1:14" ht="12.75">
      <c r="A13" s="25">
        <v>472663</v>
      </c>
      <c r="B13" s="24">
        <v>37484</v>
      </c>
      <c r="C13" s="35">
        <v>37462</v>
      </c>
      <c r="D13" s="35">
        <v>37465</v>
      </c>
      <c r="E13" s="25" t="s">
        <v>171</v>
      </c>
      <c r="F13" s="25" t="s">
        <v>172</v>
      </c>
      <c r="G13" s="109">
        <v>578.16</v>
      </c>
      <c r="H13" s="109"/>
      <c r="I13" s="7">
        <v>204.13</v>
      </c>
      <c r="J13" s="27">
        <v>133</v>
      </c>
      <c r="K13" s="27"/>
      <c r="L13" s="27"/>
      <c r="M13" s="27"/>
      <c r="N13" s="49">
        <f t="shared" si="0"/>
        <v>915.29</v>
      </c>
    </row>
    <row r="14" spans="1:14" ht="12.75">
      <c r="A14" s="25">
        <v>483753</v>
      </c>
      <c r="B14" s="24">
        <v>37519</v>
      </c>
      <c r="C14" s="35">
        <v>37538</v>
      </c>
      <c r="D14" s="35">
        <v>37540</v>
      </c>
      <c r="E14" s="25" t="s">
        <v>128</v>
      </c>
      <c r="F14" s="25" t="s">
        <v>45</v>
      </c>
      <c r="G14" s="109"/>
      <c r="H14" s="109"/>
      <c r="I14" s="7"/>
      <c r="J14" s="27"/>
      <c r="K14" s="27">
        <v>232.5</v>
      </c>
      <c r="L14" s="27"/>
      <c r="M14" s="27"/>
      <c r="N14" s="49">
        <f t="shared" si="0"/>
        <v>232.5</v>
      </c>
    </row>
    <row r="15" spans="1:14" ht="12.75">
      <c r="A15" s="25">
        <v>492567</v>
      </c>
      <c r="B15" s="24">
        <v>37547</v>
      </c>
      <c r="C15" s="35">
        <v>37529</v>
      </c>
      <c r="D15" s="35">
        <v>37532</v>
      </c>
      <c r="E15" s="25" t="s">
        <v>42</v>
      </c>
      <c r="F15" s="25" t="s">
        <v>66</v>
      </c>
      <c r="G15" s="109">
        <v>636.2</v>
      </c>
      <c r="H15" s="109"/>
      <c r="I15" s="7">
        <v>285.93</v>
      </c>
      <c r="J15" s="27">
        <v>143</v>
      </c>
      <c r="K15" s="27"/>
      <c r="L15" s="27"/>
      <c r="M15" s="27"/>
      <c r="N15" s="49">
        <f t="shared" si="0"/>
        <v>1065.13</v>
      </c>
    </row>
    <row r="16" spans="1:14" ht="12.75">
      <c r="A16" s="25">
        <v>497521</v>
      </c>
      <c r="B16" s="24">
        <v>37568</v>
      </c>
      <c r="C16" s="35">
        <v>37538</v>
      </c>
      <c r="D16" s="35">
        <v>37540</v>
      </c>
      <c r="E16" s="25" t="s">
        <v>128</v>
      </c>
      <c r="F16" s="25" t="s">
        <v>45</v>
      </c>
      <c r="G16" s="109">
        <v>94.9</v>
      </c>
      <c r="H16" s="109"/>
      <c r="I16" s="7">
        <v>90</v>
      </c>
      <c r="J16" s="27">
        <v>75</v>
      </c>
      <c r="K16" s="27">
        <v>-232.5</v>
      </c>
      <c r="L16" s="27"/>
      <c r="M16" s="27"/>
      <c r="N16" s="49">
        <f t="shared" si="0"/>
        <v>27.399999999999977</v>
      </c>
    </row>
    <row r="17" spans="1:14" ht="13.5" thickBot="1">
      <c r="A17" s="25"/>
      <c r="B17" s="25"/>
      <c r="C17" s="25"/>
      <c r="D17" s="25"/>
      <c r="G17" s="28"/>
      <c r="H17" s="28"/>
      <c r="I17" s="28"/>
      <c r="J17" s="28"/>
      <c r="K17" s="28"/>
      <c r="L17" s="28"/>
      <c r="M17" s="28"/>
      <c r="N17" s="48"/>
    </row>
    <row r="18" spans="1:14" ht="12.75">
      <c r="A18" s="25"/>
      <c r="G18" s="27"/>
      <c r="H18" s="27"/>
      <c r="I18" s="27"/>
      <c r="J18" s="27"/>
      <c r="K18" s="27"/>
      <c r="L18" s="27"/>
      <c r="M18" s="27"/>
      <c r="N18" s="49"/>
    </row>
    <row r="19" spans="1:14" ht="12.75">
      <c r="A19" s="25"/>
      <c r="E19" s="36"/>
      <c r="F19" s="1"/>
      <c r="G19" s="27">
        <f aca="true" t="shared" si="1" ref="G19:N19">SUM(G9:G16)</f>
        <v>2444.2500000000005</v>
      </c>
      <c r="H19" s="27">
        <f t="shared" si="1"/>
        <v>0</v>
      </c>
      <c r="I19" s="27">
        <f t="shared" si="1"/>
        <v>1496.69</v>
      </c>
      <c r="J19" s="27">
        <f t="shared" si="1"/>
        <v>783.5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49">
        <f t="shared" si="1"/>
        <v>4724.44</v>
      </c>
    </row>
    <row r="20" spans="1:13" ht="12.75">
      <c r="A20" s="25"/>
      <c r="G20" s="27"/>
      <c r="H20" s="27"/>
      <c r="I20" s="27"/>
      <c r="J20" s="27"/>
      <c r="K20" s="27"/>
      <c r="L20" s="27"/>
      <c r="M20" s="27"/>
    </row>
    <row r="21" spans="1:13" ht="12.75">
      <c r="A21" s="25"/>
      <c r="G21" s="27"/>
      <c r="H21" s="27"/>
      <c r="I21" s="27"/>
      <c r="J21" s="27"/>
      <c r="K21" s="27"/>
      <c r="L21" s="27"/>
      <c r="M21" s="27"/>
    </row>
    <row r="22" spans="1:13" ht="12.75">
      <c r="A22" s="25"/>
      <c r="G22" s="27"/>
      <c r="H22" s="27"/>
      <c r="I22" s="27"/>
      <c r="J22" s="27"/>
      <c r="K22" s="27"/>
      <c r="L22" s="27"/>
      <c r="M22" s="27"/>
    </row>
    <row r="23" spans="1:13" ht="12.75">
      <c r="A23" s="25"/>
      <c r="G23" s="27"/>
      <c r="H23" s="27"/>
      <c r="I23" s="27"/>
      <c r="J23" s="27"/>
      <c r="K23" s="27"/>
      <c r="L23" s="27"/>
      <c r="M23" s="27"/>
    </row>
    <row r="24" spans="1:13" ht="12.75">
      <c r="A24" s="25"/>
      <c r="G24" s="27"/>
      <c r="H24" s="27"/>
      <c r="I24" s="27"/>
      <c r="J24" s="27"/>
      <c r="K24" s="27"/>
      <c r="L24" s="27"/>
      <c r="M24" s="27"/>
    </row>
    <row r="25" spans="1:13" ht="12.75">
      <c r="A25" s="25"/>
      <c r="G25" s="27"/>
      <c r="H25" s="27"/>
      <c r="I25" s="27"/>
      <c r="J25" s="27"/>
      <c r="K25" s="27"/>
      <c r="L25" s="27"/>
      <c r="M25" s="27"/>
    </row>
    <row r="26" spans="1:13" ht="12.75">
      <c r="A26" s="25"/>
      <c r="G26" s="27"/>
      <c r="H26" s="27"/>
      <c r="I26" s="27"/>
      <c r="J26" s="27"/>
      <c r="K26" s="27"/>
      <c r="L26" s="27"/>
      <c r="M26" s="27"/>
    </row>
    <row r="27" spans="1:13" ht="12.75">
      <c r="A27" s="25"/>
      <c r="G27" s="27"/>
      <c r="H27" s="27"/>
      <c r="I27" s="27"/>
      <c r="J27" s="27"/>
      <c r="K27" s="27"/>
      <c r="L27" s="27"/>
      <c r="M27" s="27"/>
    </row>
    <row r="28" spans="1:13" ht="12.75">
      <c r="A28" s="25"/>
      <c r="G28" s="27"/>
      <c r="H28" s="27"/>
      <c r="I28" s="27"/>
      <c r="J28" s="27"/>
      <c r="K28" s="27"/>
      <c r="L28" s="27"/>
      <c r="M28" s="27"/>
    </row>
    <row r="29" spans="7:13" ht="12.75">
      <c r="G29" s="27"/>
      <c r="H29" s="27"/>
      <c r="I29" s="27"/>
      <c r="J29" s="27"/>
      <c r="K29" s="27"/>
      <c r="L29" s="27"/>
      <c r="M29" s="27"/>
    </row>
    <row r="30" spans="7:13" ht="12.75">
      <c r="G30" s="27"/>
      <c r="H30" s="27"/>
      <c r="I30" s="27"/>
      <c r="J30" s="27"/>
      <c r="K30" s="27"/>
      <c r="L30" s="27"/>
      <c r="M30" s="27"/>
    </row>
    <row r="31" spans="7:13" ht="12.75">
      <c r="G31" s="27"/>
      <c r="H31" s="27"/>
      <c r="I31" s="27"/>
      <c r="J31" s="27"/>
      <c r="K31" s="27"/>
      <c r="L31" s="27"/>
      <c r="M31" s="27"/>
    </row>
    <row r="32" spans="7:13" ht="12.75">
      <c r="G32" s="27"/>
      <c r="H32" s="27"/>
      <c r="I32" s="27"/>
      <c r="J32" s="27"/>
      <c r="K32" s="27"/>
      <c r="L32" s="27"/>
      <c r="M32" s="27"/>
    </row>
    <row r="33" spans="7:13" ht="12.75">
      <c r="G33" s="27"/>
      <c r="H33" s="27"/>
      <c r="I33" s="27"/>
      <c r="J33" s="27"/>
      <c r="K33" s="27"/>
      <c r="L33" s="27"/>
      <c r="M33" s="27"/>
    </row>
    <row r="34" spans="7:13" ht="12.75">
      <c r="G34" s="27"/>
      <c r="H34" s="27"/>
      <c r="I34" s="27"/>
      <c r="J34" s="27"/>
      <c r="K34" s="27"/>
      <c r="L34" s="27"/>
      <c r="M34" s="27"/>
    </row>
    <row r="35" spans="7:13" ht="12.75">
      <c r="G35" s="27"/>
      <c r="H35" s="27"/>
      <c r="I35" s="27"/>
      <c r="J35" s="27"/>
      <c r="K35" s="27"/>
      <c r="L35" s="27"/>
      <c r="M35" s="27"/>
    </row>
    <row r="36" spans="7:13" ht="12.75">
      <c r="G36" s="27"/>
      <c r="H36" s="27"/>
      <c r="I36" s="27"/>
      <c r="J36" s="27"/>
      <c r="K36" s="27"/>
      <c r="L36" s="27"/>
      <c r="M36" s="27"/>
    </row>
    <row r="37" spans="7:13" ht="12.75">
      <c r="G37" s="27"/>
      <c r="H37" s="27"/>
      <c r="I37" s="27"/>
      <c r="J37" s="27"/>
      <c r="K37" s="27"/>
      <c r="L37" s="27"/>
      <c r="M37" s="27"/>
    </row>
    <row r="38" spans="7:13" ht="12.75">
      <c r="G38" s="27"/>
      <c r="H38" s="27"/>
      <c r="I38" s="27"/>
      <c r="J38" s="27"/>
      <c r="K38" s="27"/>
      <c r="L38" s="27"/>
      <c r="M38" s="27"/>
    </row>
    <row r="39" spans="7:13" ht="12.75">
      <c r="G39" s="27"/>
      <c r="H39" s="27"/>
      <c r="I39" s="27"/>
      <c r="J39" s="27"/>
      <c r="K39" s="27"/>
      <c r="L39" s="27"/>
      <c r="M39" s="27"/>
    </row>
    <row r="40" spans="7:13" ht="12.75">
      <c r="G40" s="27"/>
      <c r="H40" s="27"/>
      <c r="I40" s="27"/>
      <c r="J40" s="27"/>
      <c r="K40" s="27"/>
      <c r="L40" s="27"/>
      <c r="M40" s="27"/>
    </row>
    <row r="41" spans="7:13" ht="12.75">
      <c r="G41" s="27"/>
      <c r="H41" s="27"/>
      <c r="I41" s="27"/>
      <c r="J41" s="27"/>
      <c r="K41" s="27"/>
      <c r="L41" s="27"/>
      <c r="M41" s="27"/>
    </row>
    <row r="42" spans="7:13" ht="12.75">
      <c r="G42" s="27"/>
      <c r="H42" s="27"/>
      <c r="I42" s="27"/>
      <c r="J42" s="27"/>
      <c r="K42" s="27"/>
      <c r="L42" s="27"/>
      <c r="M42" s="27"/>
    </row>
    <row r="43" spans="7:13" ht="12.75">
      <c r="G43" s="27"/>
      <c r="H43" s="27"/>
      <c r="I43" s="27"/>
      <c r="J43" s="27"/>
      <c r="K43" s="27"/>
      <c r="L43" s="27"/>
      <c r="M43" s="27"/>
    </row>
    <row r="44" spans="7:13" ht="12.75">
      <c r="G44" s="27"/>
      <c r="H44" s="27"/>
      <c r="I44" s="27"/>
      <c r="J44" s="27"/>
      <c r="K44" s="27"/>
      <c r="L44" s="27"/>
      <c r="M44" s="27"/>
    </row>
    <row r="45" spans="7:13" ht="12.75">
      <c r="G45" s="27"/>
      <c r="H45" s="27"/>
      <c r="I45" s="27"/>
      <c r="J45" s="27"/>
      <c r="K45" s="27"/>
      <c r="L45" s="27"/>
      <c r="M45" s="27"/>
    </row>
    <row r="46" spans="7:13" ht="12.75">
      <c r="G46" s="27"/>
      <c r="H46" s="27"/>
      <c r="I46" s="27"/>
      <c r="J46" s="27"/>
      <c r="K46" s="27"/>
      <c r="L46" s="27"/>
      <c r="M46" s="27"/>
    </row>
    <row r="47" spans="7:13" ht="12.75">
      <c r="G47" s="27"/>
      <c r="H47" s="27"/>
      <c r="I47" s="27"/>
      <c r="J47" s="27"/>
      <c r="K47" s="27"/>
      <c r="L47" s="27"/>
      <c r="M47" s="27"/>
    </row>
    <row r="48" spans="7:13" ht="12.75">
      <c r="G48" s="27"/>
      <c r="H48" s="27"/>
      <c r="I48" s="27"/>
      <c r="J48" s="27"/>
      <c r="K48" s="27"/>
      <c r="L48" s="27"/>
      <c r="M48" s="27"/>
    </row>
    <row r="49" spans="7:13" ht="12.75">
      <c r="G49" s="27"/>
      <c r="H49" s="27"/>
      <c r="I49" s="27"/>
      <c r="J49" s="27"/>
      <c r="K49" s="27"/>
      <c r="L49" s="27"/>
      <c r="M49" s="27"/>
    </row>
    <row r="50" spans="7:13" ht="12.75">
      <c r="G50" s="27"/>
      <c r="H50" s="27"/>
      <c r="I50" s="27"/>
      <c r="J50" s="27"/>
      <c r="K50" s="27"/>
      <c r="L50" s="27"/>
      <c r="M50" s="27"/>
    </row>
    <row r="51" spans="7:13" ht="12.75">
      <c r="G51" s="27"/>
      <c r="H51" s="27"/>
      <c r="I51" s="27"/>
      <c r="J51" s="27"/>
      <c r="K51" s="27"/>
      <c r="L51" s="27"/>
      <c r="M51" s="27"/>
    </row>
    <row r="52" spans="7:13" ht="12.75">
      <c r="G52" s="27"/>
      <c r="H52" s="27"/>
      <c r="I52" s="27"/>
      <c r="J52" s="27"/>
      <c r="K52" s="27"/>
      <c r="L52" s="27"/>
      <c r="M52" s="27"/>
    </row>
    <row r="53" spans="7:13" ht="12.75">
      <c r="G53" s="27"/>
      <c r="H53" s="27"/>
      <c r="I53" s="27"/>
      <c r="J53" s="27"/>
      <c r="K53" s="27"/>
      <c r="L53" s="27"/>
      <c r="M53" s="27"/>
    </row>
    <row r="54" spans="7:13" ht="12.75">
      <c r="G54" s="27"/>
      <c r="H54" s="27"/>
      <c r="I54" s="27"/>
      <c r="J54" s="27"/>
      <c r="K54" s="27"/>
      <c r="L54" s="27"/>
      <c r="M54" s="27"/>
    </row>
    <row r="55" spans="7:13" ht="12.75">
      <c r="G55" s="27"/>
      <c r="H55" s="27"/>
      <c r="I55" s="27"/>
      <c r="J55" s="27"/>
      <c r="K55" s="27"/>
      <c r="L55" s="27"/>
      <c r="M55" s="27"/>
    </row>
    <row r="56" spans="7:13" ht="12.75">
      <c r="G56" s="27"/>
      <c r="H56" s="27"/>
      <c r="I56" s="27"/>
      <c r="J56" s="27"/>
      <c r="K56" s="27"/>
      <c r="L56" s="27"/>
      <c r="M56" s="27"/>
    </row>
    <row r="57" spans="7:13" ht="12.75">
      <c r="G57" s="27"/>
      <c r="H57" s="27"/>
      <c r="I57" s="27"/>
      <c r="J57" s="27"/>
      <c r="K57" s="27"/>
      <c r="L57" s="27"/>
      <c r="M57" s="27"/>
    </row>
    <row r="58" spans="7:13" ht="12.75">
      <c r="G58" s="27"/>
      <c r="H58" s="27"/>
      <c r="I58" s="27"/>
      <c r="J58" s="27"/>
      <c r="K58" s="27"/>
      <c r="L58" s="27"/>
      <c r="M58" s="27"/>
    </row>
    <row r="59" spans="7:13" ht="12.75">
      <c r="G59" s="27"/>
      <c r="H59" s="27"/>
      <c r="I59" s="27"/>
      <c r="J59" s="27"/>
      <c r="K59" s="27"/>
      <c r="L59" s="27"/>
      <c r="M59" s="27"/>
    </row>
    <row r="60" spans="7:13" ht="12.75">
      <c r="G60" s="27"/>
      <c r="H60" s="27"/>
      <c r="I60" s="27"/>
      <c r="J60" s="27"/>
      <c r="K60" s="27"/>
      <c r="L60" s="27"/>
      <c r="M60" s="27"/>
    </row>
    <row r="61" spans="7:13" ht="12.75">
      <c r="G61" s="27"/>
      <c r="H61" s="27"/>
      <c r="I61" s="27"/>
      <c r="J61" s="27"/>
      <c r="K61" s="27"/>
      <c r="L61" s="27"/>
      <c r="M61" s="27"/>
    </row>
    <row r="62" spans="7:13" ht="12.75">
      <c r="G62" s="27"/>
      <c r="H62" s="27"/>
      <c r="I62" s="27"/>
      <c r="J62" s="27"/>
      <c r="K62" s="27"/>
      <c r="L62" s="27"/>
      <c r="M62" s="27"/>
    </row>
    <row r="63" spans="7:13" ht="12.75">
      <c r="G63" s="27"/>
      <c r="H63" s="27"/>
      <c r="I63" s="27"/>
      <c r="J63" s="27"/>
      <c r="K63" s="27"/>
      <c r="L63" s="27"/>
      <c r="M63" s="27"/>
    </row>
    <row r="64" spans="7:13" ht="12.75">
      <c r="G64" s="27"/>
      <c r="H64" s="27"/>
      <c r="I64" s="27"/>
      <c r="J64" s="27"/>
      <c r="K64" s="27"/>
      <c r="L64" s="27"/>
      <c r="M64" s="27"/>
    </row>
    <row r="65" spans="7:13" ht="12.75">
      <c r="G65" s="27"/>
      <c r="H65" s="27"/>
      <c r="I65" s="27"/>
      <c r="J65" s="27"/>
      <c r="K65" s="27"/>
      <c r="L65" s="27"/>
      <c r="M65" s="27"/>
    </row>
    <row r="66" spans="7:13" ht="12.75">
      <c r="G66" s="27"/>
      <c r="H66" s="27"/>
      <c r="I66" s="27"/>
      <c r="J66" s="27"/>
      <c r="K66" s="27"/>
      <c r="L66" s="27"/>
      <c r="M66" s="27"/>
    </row>
    <row r="67" spans="7:13" ht="12.75">
      <c r="G67" s="27"/>
      <c r="H67" s="27"/>
      <c r="I67" s="27"/>
      <c r="J67" s="27"/>
      <c r="K67" s="27"/>
      <c r="L67" s="27"/>
      <c r="M67" s="27"/>
    </row>
    <row r="68" spans="7:13" ht="12.75">
      <c r="G68" s="27"/>
      <c r="H68" s="27"/>
      <c r="I68" s="27"/>
      <c r="J68" s="27"/>
      <c r="K68" s="27"/>
      <c r="L68" s="27"/>
      <c r="M68" s="27"/>
    </row>
    <row r="69" spans="7:13" ht="12.75">
      <c r="G69" s="27"/>
      <c r="H69" s="27"/>
      <c r="I69" s="27"/>
      <c r="J69" s="27"/>
      <c r="K69" s="27"/>
      <c r="L69" s="27"/>
      <c r="M69" s="27"/>
    </row>
    <row r="70" spans="7:13" ht="12.75">
      <c r="G70" s="27"/>
      <c r="H70" s="27"/>
      <c r="I70" s="27"/>
      <c r="J70" s="27"/>
      <c r="K70" s="27"/>
      <c r="L70" s="27"/>
      <c r="M70" s="27"/>
    </row>
    <row r="71" spans="7:13" ht="12.75">
      <c r="G71" s="27"/>
      <c r="H71" s="27"/>
      <c r="I71" s="27"/>
      <c r="J71" s="27"/>
      <c r="K71" s="27"/>
      <c r="L71" s="27"/>
      <c r="M71" s="27"/>
    </row>
    <row r="72" spans="7:13" ht="12.75">
      <c r="G72" s="27"/>
      <c r="H72" s="27"/>
      <c r="I72" s="27"/>
      <c r="J72" s="27"/>
      <c r="K72" s="27"/>
      <c r="L72" s="27"/>
      <c r="M72" s="27"/>
    </row>
    <row r="73" spans="7:13" ht="12.75">
      <c r="G73" s="27"/>
      <c r="H73" s="27"/>
      <c r="I73" s="27"/>
      <c r="J73" s="27"/>
      <c r="K73" s="27"/>
      <c r="L73" s="27"/>
      <c r="M73" s="27"/>
    </row>
    <row r="74" spans="7:13" ht="12.75">
      <c r="G74" s="27"/>
      <c r="H74" s="27"/>
      <c r="I74" s="27"/>
      <c r="J74" s="27"/>
      <c r="K74" s="27"/>
      <c r="L74" s="27"/>
      <c r="M74" s="27"/>
    </row>
    <row r="75" spans="7:13" ht="12.75">
      <c r="G75" s="27"/>
      <c r="H75" s="27"/>
      <c r="I75" s="27"/>
      <c r="J75" s="27"/>
      <c r="K75" s="27"/>
      <c r="L75" s="27"/>
      <c r="M75" s="27"/>
    </row>
    <row r="76" spans="7:13" ht="12.75">
      <c r="G76" s="27"/>
      <c r="H76" s="27"/>
      <c r="I76" s="27"/>
      <c r="J76" s="27"/>
      <c r="K76" s="27"/>
      <c r="L76" s="27"/>
      <c r="M76" s="27"/>
    </row>
    <row r="77" spans="7:13" ht="12.75">
      <c r="G77" s="27"/>
      <c r="H77" s="27"/>
      <c r="I77" s="27"/>
      <c r="J77" s="27"/>
      <c r="K77" s="27"/>
      <c r="L77" s="27"/>
      <c r="M77" s="27"/>
    </row>
    <row r="78" spans="7:13" ht="12.75">
      <c r="G78" s="27"/>
      <c r="H78" s="27"/>
      <c r="I78" s="27"/>
      <c r="J78" s="27"/>
      <c r="K78" s="27"/>
      <c r="L78" s="27"/>
      <c r="M78" s="27"/>
    </row>
    <row r="79" spans="7:13" ht="12.75">
      <c r="G79" s="27"/>
      <c r="H79" s="27"/>
      <c r="I79" s="27"/>
      <c r="J79" s="27"/>
      <c r="K79" s="27"/>
      <c r="L79" s="27"/>
      <c r="M79" s="27"/>
    </row>
    <row r="80" spans="7:13" ht="12.75">
      <c r="G80" s="27"/>
      <c r="H80" s="27"/>
      <c r="I80" s="27"/>
      <c r="J80" s="27"/>
      <c r="K80" s="27"/>
      <c r="L80" s="27"/>
      <c r="M80" s="27"/>
    </row>
    <row r="81" spans="7:13" ht="12.75">
      <c r="G81" s="27"/>
      <c r="H81" s="27"/>
      <c r="I81" s="27"/>
      <c r="J81" s="27"/>
      <c r="K81" s="27"/>
      <c r="L81" s="27"/>
      <c r="M81" s="27"/>
    </row>
    <row r="82" spans="7:13" ht="12.75">
      <c r="G82" s="27"/>
      <c r="H82" s="27"/>
      <c r="I82" s="27"/>
      <c r="J82" s="27"/>
      <c r="K82" s="27"/>
      <c r="L82" s="27"/>
      <c r="M82" s="27"/>
    </row>
    <row r="83" spans="7:13" ht="12.75">
      <c r="G83" s="27"/>
      <c r="H83" s="27"/>
      <c r="I83" s="27"/>
      <c r="J83" s="27"/>
      <c r="K83" s="27"/>
      <c r="L83" s="27"/>
      <c r="M83" s="27"/>
    </row>
    <row r="84" spans="7:13" ht="12.75">
      <c r="G84" s="27"/>
      <c r="H84" s="27"/>
      <c r="I84" s="27"/>
      <c r="J84" s="27"/>
      <c r="K84" s="27"/>
      <c r="L84" s="27"/>
      <c r="M84" s="27"/>
    </row>
    <row r="85" spans="7:13" ht="12.75">
      <c r="G85" s="27"/>
      <c r="H85" s="27"/>
      <c r="I85" s="27"/>
      <c r="J85" s="27"/>
      <c r="K85" s="27"/>
      <c r="L85" s="27"/>
      <c r="M85" s="27"/>
    </row>
    <row r="86" spans="7:13" ht="12.75">
      <c r="G86" s="27"/>
      <c r="H86" s="27"/>
      <c r="I86" s="27"/>
      <c r="J86" s="27"/>
      <c r="K86" s="27"/>
      <c r="L86" s="27"/>
      <c r="M86" s="27"/>
    </row>
    <row r="87" spans="7:13" ht="12.75">
      <c r="G87" s="27"/>
      <c r="H87" s="27"/>
      <c r="I87" s="27"/>
      <c r="J87" s="27"/>
      <c r="K87" s="27"/>
      <c r="L87" s="27"/>
      <c r="M87" s="27"/>
    </row>
    <row r="88" spans="7:13" ht="12.75">
      <c r="G88" s="27"/>
      <c r="H88" s="27"/>
      <c r="I88" s="27"/>
      <c r="J88" s="27"/>
      <c r="K88" s="27"/>
      <c r="L88" s="27"/>
      <c r="M88" s="27"/>
    </row>
    <row r="89" spans="7:13" ht="12.75">
      <c r="G89" s="27"/>
      <c r="H89" s="27"/>
      <c r="I89" s="27"/>
      <c r="J89" s="27"/>
      <c r="K89" s="27"/>
      <c r="L89" s="27"/>
      <c r="M89" s="27"/>
    </row>
    <row r="90" spans="7:13" ht="12.75">
      <c r="G90" s="27"/>
      <c r="H90" s="27"/>
      <c r="I90" s="27"/>
      <c r="J90" s="27"/>
      <c r="K90" s="27"/>
      <c r="L90" s="27"/>
      <c r="M90" s="27"/>
    </row>
    <row r="91" spans="7:13" ht="12.75">
      <c r="G91" s="27"/>
      <c r="H91" s="27"/>
      <c r="I91" s="27"/>
      <c r="J91" s="27"/>
      <c r="K91" s="27"/>
      <c r="L91" s="27"/>
      <c r="M91" s="27"/>
    </row>
    <row r="92" spans="7:13" ht="12.75">
      <c r="G92" s="27"/>
      <c r="H92" s="27"/>
      <c r="I92" s="27"/>
      <c r="J92" s="27"/>
      <c r="K92" s="27"/>
      <c r="L92" s="27"/>
      <c r="M92" s="27"/>
    </row>
    <row r="93" spans="7:13" ht="12.75">
      <c r="G93" s="27"/>
      <c r="H93" s="27"/>
      <c r="I93" s="27"/>
      <c r="J93" s="27"/>
      <c r="K93" s="27"/>
      <c r="L93" s="27"/>
      <c r="M93" s="27"/>
    </row>
    <row r="94" spans="7:13" ht="12.75">
      <c r="G94" s="27"/>
      <c r="H94" s="27"/>
      <c r="I94" s="27"/>
      <c r="J94" s="27"/>
      <c r="K94" s="27"/>
      <c r="L94" s="27"/>
      <c r="M94" s="27"/>
    </row>
    <row r="95" spans="7:13" ht="12.75">
      <c r="G95" s="27"/>
      <c r="H95" s="27"/>
      <c r="I95" s="27"/>
      <c r="J95" s="27"/>
      <c r="K95" s="27"/>
      <c r="L95" s="27"/>
      <c r="M95" s="27"/>
    </row>
    <row r="96" spans="7:13" ht="12.75">
      <c r="G96" s="27"/>
      <c r="H96" s="27"/>
      <c r="I96" s="27"/>
      <c r="J96" s="27"/>
      <c r="K96" s="27"/>
      <c r="L96" s="27"/>
      <c r="M96" s="27"/>
    </row>
    <row r="97" spans="7:13" ht="12.75">
      <c r="G97" s="27"/>
      <c r="H97" s="27"/>
      <c r="I97" s="27"/>
      <c r="J97" s="27"/>
      <c r="K97" s="27"/>
      <c r="L97" s="27"/>
      <c r="M97" s="27"/>
    </row>
    <row r="98" spans="7:13" ht="12.75">
      <c r="G98" s="27"/>
      <c r="H98" s="27"/>
      <c r="I98" s="27"/>
      <c r="J98" s="27"/>
      <c r="K98" s="27"/>
      <c r="L98" s="27"/>
      <c r="M98" s="27"/>
    </row>
    <row r="99" spans="7:13" ht="12.75">
      <c r="G99" s="27"/>
      <c r="H99" s="27"/>
      <c r="I99" s="27"/>
      <c r="J99" s="27"/>
      <c r="K99" s="27"/>
      <c r="L99" s="27"/>
      <c r="M99" s="27"/>
    </row>
    <row r="100" spans="7:13" ht="12.75">
      <c r="G100" s="27"/>
      <c r="H100" s="27"/>
      <c r="I100" s="27"/>
      <c r="J100" s="27"/>
      <c r="K100" s="27"/>
      <c r="L100" s="27"/>
      <c r="M100" s="27"/>
    </row>
    <row r="101" spans="7:13" ht="12.75">
      <c r="G101" s="27"/>
      <c r="H101" s="27"/>
      <c r="I101" s="27"/>
      <c r="J101" s="27"/>
      <c r="K101" s="27"/>
      <c r="L101" s="27"/>
      <c r="M101" s="27"/>
    </row>
    <row r="102" spans="7:13" ht="12.75">
      <c r="G102" s="27"/>
      <c r="H102" s="27"/>
      <c r="I102" s="27"/>
      <c r="J102" s="27"/>
      <c r="K102" s="27"/>
      <c r="L102" s="27"/>
      <c r="M102" s="27"/>
    </row>
    <row r="103" spans="7:13" ht="12.75">
      <c r="G103" s="27"/>
      <c r="H103" s="27"/>
      <c r="I103" s="27"/>
      <c r="J103" s="27"/>
      <c r="K103" s="27"/>
      <c r="L103" s="27"/>
      <c r="M103" s="27"/>
    </row>
    <row r="104" spans="7:13" ht="12.75">
      <c r="G104" s="27"/>
      <c r="H104" s="27"/>
      <c r="I104" s="27"/>
      <c r="J104" s="27"/>
      <c r="K104" s="27"/>
      <c r="L104" s="27"/>
      <c r="M104" s="27"/>
    </row>
    <row r="105" spans="7:13" ht="12.75">
      <c r="G105" s="27"/>
      <c r="H105" s="27"/>
      <c r="I105" s="27"/>
      <c r="J105" s="27"/>
      <c r="K105" s="27"/>
      <c r="L105" s="27"/>
      <c r="M105" s="27"/>
    </row>
    <row r="106" spans="7:13" ht="12.75">
      <c r="G106" s="27"/>
      <c r="H106" s="27"/>
      <c r="I106" s="27"/>
      <c r="J106" s="27"/>
      <c r="K106" s="27"/>
      <c r="L106" s="27"/>
      <c r="M106" s="27"/>
    </row>
    <row r="107" spans="7:13" ht="12.75">
      <c r="G107" s="27"/>
      <c r="H107" s="27"/>
      <c r="I107" s="27"/>
      <c r="J107" s="27"/>
      <c r="K107" s="27"/>
      <c r="L107" s="27"/>
      <c r="M107" s="27"/>
    </row>
    <row r="108" spans="7:13" ht="12.75">
      <c r="G108" s="27"/>
      <c r="H108" s="27"/>
      <c r="I108" s="27"/>
      <c r="J108" s="27"/>
      <c r="K108" s="27"/>
      <c r="L108" s="27"/>
      <c r="M108" s="27"/>
    </row>
    <row r="109" spans="7:13" ht="12.75">
      <c r="G109" s="27"/>
      <c r="H109" s="27"/>
      <c r="I109" s="27"/>
      <c r="J109" s="27"/>
      <c r="K109" s="27"/>
      <c r="L109" s="27"/>
      <c r="M109" s="27"/>
    </row>
    <row r="110" spans="7:13" ht="12.75">
      <c r="G110" s="27"/>
      <c r="H110" s="27"/>
      <c r="I110" s="27"/>
      <c r="J110" s="27"/>
      <c r="K110" s="27"/>
      <c r="L110" s="27"/>
      <c r="M110" s="27"/>
    </row>
    <row r="111" spans="7:13" ht="12.75">
      <c r="G111" s="27"/>
      <c r="H111" s="27"/>
      <c r="I111" s="27"/>
      <c r="J111" s="27"/>
      <c r="K111" s="27"/>
      <c r="L111" s="27"/>
      <c r="M111" s="27"/>
    </row>
    <row r="112" spans="7:13" ht="12.75">
      <c r="G112" s="27"/>
      <c r="H112" s="27"/>
      <c r="I112" s="27"/>
      <c r="J112" s="27"/>
      <c r="K112" s="27"/>
      <c r="L112" s="27"/>
      <c r="M112" s="27"/>
    </row>
    <row r="113" spans="7:13" ht="12.75">
      <c r="G113" s="27"/>
      <c r="H113" s="27"/>
      <c r="I113" s="27"/>
      <c r="J113" s="27"/>
      <c r="K113" s="27"/>
      <c r="L113" s="27"/>
      <c r="M113" s="27"/>
    </row>
  </sheetData>
  <sheetProtection/>
  <printOptions/>
  <pageMargins left="0.56" right="0.5" top="1" bottom="1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5" bestFit="1" customWidth="1"/>
    <col min="2" max="2" width="14.140625" style="5" customWidth="1"/>
    <col min="3" max="4" width="16.8515625" style="5" customWidth="1"/>
    <col min="5" max="5" width="20.28125" style="5" customWidth="1"/>
    <col min="6" max="6" width="48.8515625" style="5" bestFit="1" customWidth="1"/>
    <col min="7" max="7" width="70.7109375" style="5" bestFit="1" customWidth="1"/>
    <col min="8" max="8" width="16.421875" style="5" customWidth="1"/>
    <col min="9" max="9" width="17.57421875" style="5" customWidth="1"/>
    <col min="10" max="10" width="18.140625" style="5" customWidth="1"/>
    <col min="11" max="11" width="20.421875" style="5" customWidth="1"/>
    <col min="12" max="12" width="17.7109375" style="5" customWidth="1"/>
    <col min="13" max="13" width="15.7109375" style="5" customWidth="1"/>
    <col min="14" max="14" width="16.57421875" style="5" customWidth="1"/>
    <col min="15" max="15" width="21.421875" style="5" customWidth="1"/>
    <col min="16" max="16384" width="9.140625" style="5" customWidth="1"/>
  </cols>
  <sheetData>
    <row r="1" ht="12.75">
      <c r="A1" s="1" t="s">
        <v>23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2.75">
      <c r="A6" s="5" t="s">
        <v>76</v>
      </c>
    </row>
    <row r="7" ht="12.75">
      <c r="A7" s="5" t="s">
        <v>115</v>
      </c>
    </row>
    <row r="8" ht="13.5" thickBot="1"/>
    <row r="9" spans="1:15" ht="12.75">
      <c r="A9" s="50" t="s">
        <v>2</v>
      </c>
      <c r="B9" s="51" t="s">
        <v>3</v>
      </c>
      <c r="C9" s="52" t="s">
        <v>4</v>
      </c>
      <c r="D9" s="53"/>
      <c r="E9" s="54" t="s">
        <v>47</v>
      </c>
      <c r="F9" s="55" t="s">
        <v>5</v>
      </c>
      <c r="G9" s="56" t="s">
        <v>6</v>
      </c>
      <c r="H9" s="55" t="s">
        <v>7</v>
      </c>
      <c r="I9" s="57" t="s">
        <v>10</v>
      </c>
      <c r="J9" s="55" t="s">
        <v>16</v>
      </c>
      <c r="K9" s="54" t="s">
        <v>8</v>
      </c>
      <c r="L9" s="58" t="s">
        <v>10</v>
      </c>
      <c r="M9" s="58" t="s">
        <v>77</v>
      </c>
      <c r="N9" s="55" t="s">
        <v>11</v>
      </c>
      <c r="O9" s="55" t="s">
        <v>12</v>
      </c>
    </row>
    <row r="10" spans="1:17" ht="13.5" thickBot="1">
      <c r="A10" s="59" t="s">
        <v>13</v>
      </c>
      <c r="B10" s="60" t="s">
        <v>14</v>
      </c>
      <c r="C10" s="110" t="s">
        <v>14</v>
      </c>
      <c r="D10" s="111"/>
      <c r="E10" s="61"/>
      <c r="F10" s="62"/>
      <c r="G10" s="63"/>
      <c r="H10" s="64"/>
      <c r="I10" s="65"/>
      <c r="J10" s="64"/>
      <c r="K10" s="66"/>
      <c r="L10" s="67" t="s">
        <v>18</v>
      </c>
      <c r="M10" s="67" t="s">
        <v>78</v>
      </c>
      <c r="N10" s="64"/>
      <c r="O10" s="64"/>
      <c r="Q10" s="27"/>
    </row>
    <row r="11" spans="1:15" ht="12.75">
      <c r="A11" s="25">
        <v>426065</v>
      </c>
      <c r="B11" s="24">
        <v>37295</v>
      </c>
      <c r="C11" s="24">
        <v>37188</v>
      </c>
      <c r="D11" s="24">
        <v>37191</v>
      </c>
      <c r="E11" s="24" t="s">
        <v>48</v>
      </c>
      <c r="F11" s="25" t="s">
        <v>25</v>
      </c>
      <c r="G11" s="25" t="s">
        <v>81</v>
      </c>
      <c r="H11" s="27"/>
      <c r="I11" s="27">
        <v>112</v>
      </c>
      <c r="J11" s="27">
        <v>72.03</v>
      </c>
      <c r="K11" s="27">
        <v>114</v>
      </c>
      <c r="L11" s="27">
        <v>-112</v>
      </c>
      <c r="M11" s="27">
        <v>31.66</v>
      </c>
      <c r="N11" s="27"/>
      <c r="O11" s="27">
        <f aca="true" t="shared" si="0" ref="O11:O32">SUM(H11:N11)</f>
        <v>217.68999999999997</v>
      </c>
    </row>
    <row r="12" spans="1:15" ht="12.75">
      <c r="A12" s="25">
        <v>426076</v>
      </c>
      <c r="B12" s="24">
        <v>37295</v>
      </c>
      <c r="C12" s="24">
        <v>37232</v>
      </c>
      <c r="D12" s="24">
        <v>37233</v>
      </c>
      <c r="E12" s="24" t="s">
        <v>48</v>
      </c>
      <c r="F12" s="25" t="s">
        <v>21</v>
      </c>
      <c r="G12" s="25" t="s">
        <v>79</v>
      </c>
      <c r="H12" s="27"/>
      <c r="I12" s="27">
        <v>300</v>
      </c>
      <c r="J12" s="27">
        <v>161.46</v>
      </c>
      <c r="K12" s="27">
        <v>31.5</v>
      </c>
      <c r="L12" s="27">
        <v>-300</v>
      </c>
      <c r="M12" s="27"/>
      <c r="N12" s="27"/>
      <c r="O12" s="27">
        <f t="shared" si="0"/>
        <v>192.96000000000004</v>
      </c>
    </row>
    <row r="13" spans="1:15" ht="12.75">
      <c r="A13" s="25">
        <v>426148</v>
      </c>
      <c r="B13" s="24">
        <v>37295</v>
      </c>
      <c r="C13" s="24">
        <v>37273</v>
      </c>
      <c r="D13" s="24">
        <v>37276</v>
      </c>
      <c r="E13" s="24" t="s">
        <v>48</v>
      </c>
      <c r="F13" s="25" t="s">
        <v>80</v>
      </c>
      <c r="G13" s="25" t="s">
        <v>82</v>
      </c>
      <c r="H13" s="27"/>
      <c r="I13" s="27">
        <v>244.5</v>
      </c>
      <c r="J13" s="27"/>
      <c r="K13" s="27">
        <v>147</v>
      </c>
      <c r="L13" s="27">
        <v>-244.5</v>
      </c>
      <c r="M13" s="27">
        <v>187</v>
      </c>
      <c r="N13" s="27">
        <v>19.26</v>
      </c>
      <c r="O13" s="27">
        <f t="shared" si="0"/>
        <v>353.26</v>
      </c>
    </row>
    <row r="14" spans="1:15" ht="12.75">
      <c r="A14" s="25">
        <v>429476</v>
      </c>
      <c r="B14" s="24">
        <v>37309</v>
      </c>
      <c r="C14" s="24">
        <v>37219</v>
      </c>
      <c r="D14" s="24">
        <v>37222</v>
      </c>
      <c r="E14" s="24" t="s">
        <v>48</v>
      </c>
      <c r="F14" s="25" t="s">
        <v>68</v>
      </c>
      <c r="G14" s="25" t="s">
        <v>83</v>
      </c>
      <c r="H14" s="27"/>
      <c r="I14" s="27">
        <v>619.5</v>
      </c>
      <c r="J14" s="27">
        <v>227.91</v>
      </c>
      <c r="K14" s="27">
        <v>114</v>
      </c>
      <c r="L14" s="27">
        <v>-619.5</v>
      </c>
      <c r="M14" s="27"/>
      <c r="N14" s="27">
        <v>159.52</v>
      </c>
      <c r="O14" s="27">
        <f t="shared" si="0"/>
        <v>501.42999999999995</v>
      </c>
    </row>
    <row r="15" spans="1:15" ht="12.75">
      <c r="A15" s="25">
        <v>434630</v>
      </c>
      <c r="B15" s="24">
        <v>37330</v>
      </c>
      <c r="C15" s="24">
        <v>37210</v>
      </c>
      <c r="D15" s="24">
        <v>37212</v>
      </c>
      <c r="E15" s="24" t="s">
        <v>48</v>
      </c>
      <c r="F15" s="25" t="s">
        <v>84</v>
      </c>
      <c r="G15" s="25" t="s">
        <v>85</v>
      </c>
      <c r="H15" s="27"/>
      <c r="I15" s="27">
        <v>300</v>
      </c>
      <c r="J15" s="27"/>
      <c r="K15" s="27"/>
      <c r="L15" s="27"/>
      <c r="M15" s="27"/>
      <c r="N15" s="27"/>
      <c r="O15" s="27">
        <f t="shared" si="0"/>
        <v>300</v>
      </c>
    </row>
    <row r="16" spans="1:15" ht="12.75">
      <c r="A16" s="68" t="s">
        <v>86</v>
      </c>
      <c r="B16" s="20">
        <v>37330</v>
      </c>
      <c r="C16" s="20">
        <v>37289</v>
      </c>
      <c r="D16" s="20">
        <v>37290</v>
      </c>
      <c r="E16" s="20" t="s">
        <v>48</v>
      </c>
      <c r="F16" s="22" t="s">
        <v>87</v>
      </c>
      <c r="G16" s="22" t="s">
        <v>88</v>
      </c>
      <c r="H16" s="69"/>
      <c r="I16" s="69">
        <v>280</v>
      </c>
      <c r="J16" s="69">
        <v>226.95</v>
      </c>
      <c r="K16" s="69">
        <v>57.5</v>
      </c>
      <c r="L16" s="69">
        <v>-280</v>
      </c>
      <c r="M16" s="69"/>
      <c r="N16" s="69">
        <v>123.5</v>
      </c>
      <c r="O16" s="27">
        <f t="shared" si="0"/>
        <v>407.95000000000005</v>
      </c>
    </row>
    <row r="17" spans="1:15" ht="12.75">
      <c r="A17" s="25">
        <v>442272</v>
      </c>
      <c r="B17" s="24">
        <v>37358</v>
      </c>
      <c r="C17" s="24">
        <v>37195</v>
      </c>
      <c r="D17" s="24">
        <v>37561</v>
      </c>
      <c r="E17" s="24" t="s">
        <v>48</v>
      </c>
      <c r="F17" s="25" t="s">
        <v>24</v>
      </c>
      <c r="G17" s="25" t="s">
        <v>89</v>
      </c>
      <c r="H17" s="27"/>
      <c r="I17" s="27"/>
      <c r="J17" s="27">
        <v>397.32</v>
      </c>
      <c r="K17" s="27">
        <v>69</v>
      </c>
      <c r="L17" s="27"/>
      <c r="M17" s="27"/>
      <c r="N17" s="27">
        <v>234.75</v>
      </c>
      <c r="O17" s="27">
        <f t="shared" si="0"/>
        <v>701.0699999999999</v>
      </c>
    </row>
    <row r="18" spans="1:15" ht="12.75">
      <c r="A18" s="25">
        <v>461963</v>
      </c>
      <c r="B18" s="24">
        <v>37442</v>
      </c>
      <c r="C18" s="24">
        <v>37376</v>
      </c>
      <c r="D18" s="24">
        <v>37378</v>
      </c>
      <c r="E18" s="24" t="s">
        <v>48</v>
      </c>
      <c r="F18" s="25" t="s">
        <v>90</v>
      </c>
      <c r="G18" s="25" t="s">
        <v>91</v>
      </c>
      <c r="H18" s="27"/>
      <c r="I18" s="27">
        <v>227.5</v>
      </c>
      <c r="J18" s="27">
        <v>317.36</v>
      </c>
      <c r="K18" s="27">
        <v>84</v>
      </c>
      <c r="L18" s="27">
        <v>-227.5</v>
      </c>
      <c r="M18" s="27"/>
      <c r="N18" s="27">
        <v>291.75</v>
      </c>
      <c r="O18" s="27">
        <f t="shared" si="0"/>
        <v>693.11</v>
      </c>
    </row>
    <row r="19" spans="1:15" ht="12.75">
      <c r="A19" s="25">
        <v>461975</v>
      </c>
      <c r="B19" s="24">
        <v>37442</v>
      </c>
      <c r="C19" s="24">
        <v>37348</v>
      </c>
      <c r="D19" s="24">
        <v>37350</v>
      </c>
      <c r="E19" s="24" t="s">
        <v>48</v>
      </c>
      <c r="F19" s="25" t="s">
        <v>24</v>
      </c>
      <c r="G19" s="25" t="s">
        <v>92</v>
      </c>
      <c r="H19" s="27"/>
      <c r="I19" s="27"/>
      <c r="J19" s="27">
        <v>171.75</v>
      </c>
      <c r="K19" s="27">
        <v>69</v>
      </c>
      <c r="L19" s="27"/>
      <c r="M19" s="27"/>
      <c r="N19" s="27">
        <v>154</v>
      </c>
      <c r="O19" s="27">
        <f t="shared" si="0"/>
        <v>394.75</v>
      </c>
    </row>
    <row r="20" spans="1:15" ht="12.75">
      <c r="A20" s="25">
        <v>461976</v>
      </c>
      <c r="B20" s="24">
        <v>37442</v>
      </c>
      <c r="C20" s="24">
        <v>37362</v>
      </c>
      <c r="D20" s="24">
        <v>37363</v>
      </c>
      <c r="E20" s="24" t="s">
        <v>48</v>
      </c>
      <c r="F20" s="25" t="s">
        <v>24</v>
      </c>
      <c r="G20" s="25" t="s">
        <v>93</v>
      </c>
      <c r="H20" s="27"/>
      <c r="I20" s="27">
        <v>276.5</v>
      </c>
      <c r="J20" s="27">
        <v>136.25</v>
      </c>
      <c r="K20" s="27">
        <v>57.5</v>
      </c>
      <c r="L20" s="27">
        <v>-276.5</v>
      </c>
      <c r="M20" s="27"/>
      <c r="N20" s="27">
        <v>130</v>
      </c>
      <c r="O20" s="27">
        <f t="shared" si="0"/>
        <v>323.75</v>
      </c>
    </row>
    <row r="21" spans="1:15" ht="12.75">
      <c r="A21" s="25">
        <v>461977</v>
      </c>
      <c r="B21" s="24">
        <v>37442</v>
      </c>
      <c r="C21" s="24">
        <v>37352</v>
      </c>
      <c r="D21" s="24">
        <v>37353</v>
      </c>
      <c r="E21" s="24" t="s">
        <v>48</v>
      </c>
      <c r="F21" s="25" t="s">
        <v>94</v>
      </c>
      <c r="G21" s="25" t="s">
        <v>95</v>
      </c>
      <c r="H21" s="27"/>
      <c r="I21" s="27"/>
      <c r="J21" s="27">
        <v>131.5</v>
      </c>
      <c r="K21" s="27">
        <v>57.5</v>
      </c>
      <c r="L21" s="27"/>
      <c r="M21" s="27">
        <v>91.75</v>
      </c>
      <c r="N21" s="27"/>
      <c r="O21" s="27">
        <f t="shared" si="0"/>
        <v>280.75</v>
      </c>
    </row>
    <row r="22" spans="1:15" ht="12.75">
      <c r="A22" s="22">
        <v>462006</v>
      </c>
      <c r="B22" s="20">
        <v>37442</v>
      </c>
      <c r="C22" s="20">
        <v>37384</v>
      </c>
      <c r="D22" s="20">
        <v>37389</v>
      </c>
      <c r="E22" s="20" t="s">
        <v>48</v>
      </c>
      <c r="F22" s="22" t="s">
        <v>96</v>
      </c>
      <c r="G22" s="22" t="s">
        <v>97</v>
      </c>
      <c r="H22" s="69"/>
      <c r="I22" s="69">
        <v>427.5</v>
      </c>
      <c r="J22" s="69">
        <v>95.46</v>
      </c>
      <c r="K22" s="69">
        <v>235.5</v>
      </c>
      <c r="L22" s="69">
        <v>-427.5</v>
      </c>
      <c r="M22" s="69"/>
      <c r="N22" s="69">
        <v>128</v>
      </c>
      <c r="O22" s="27">
        <f t="shared" si="0"/>
        <v>458.96000000000004</v>
      </c>
    </row>
    <row r="23" spans="1:15" ht="12.75">
      <c r="A23" s="22">
        <v>463564</v>
      </c>
      <c r="B23" s="20">
        <v>37449</v>
      </c>
      <c r="C23" s="20">
        <v>37322</v>
      </c>
      <c r="D23" s="20">
        <v>37323</v>
      </c>
      <c r="E23" s="20" t="s">
        <v>48</v>
      </c>
      <c r="F23" s="22" t="s">
        <v>38</v>
      </c>
      <c r="G23" s="22" t="s">
        <v>98</v>
      </c>
      <c r="H23" s="69"/>
      <c r="I23" s="69"/>
      <c r="J23" s="69">
        <v>86.8</v>
      </c>
      <c r="K23" s="69">
        <v>38</v>
      </c>
      <c r="L23" s="69"/>
      <c r="M23" s="69"/>
      <c r="N23" s="69"/>
      <c r="O23" s="27">
        <f t="shared" si="0"/>
        <v>124.8</v>
      </c>
    </row>
    <row r="24" spans="1:15" ht="12.75">
      <c r="A24" s="25">
        <v>487592</v>
      </c>
      <c r="B24" s="24">
        <v>37533</v>
      </c>
      <c r="C24" s="24">
        <v>37506</v>
      </c>
      <c r="D24" s="24">
        <v>37507</v>
      </c>
      <c r="E24" s="24" t="s">
        <v>48</v>
      </c>
      <c r="F24" s="25" t="s">
        <v>99</v>
      </c>
      <c r="G24" s="25" t="s">
        <v>100</v>
      </c>
      <c r="H24" s="27">
        <v>42.01</v>
      </c>
      <c r="I24" s="27">
        <v>317</v>
      </c>
      <c r="J24" s="27">
        <v>146.75</v>
      </c>
      <c r="K24" s="27">
        <v>63</v>
      </c>
      <c r="L24" s="27">
        <v>-317</v>
      </c>
      <c r="M24" s="27"/>
      <c r="N24" s="27">
        <v>32</v>
      </c>
      <c r="O24" s="27">
        <f t="shared" si="0"/>
        <v>283.76</v>
      </c>
    </row>
    <row r="25" spans="1:15" ht="12.75">
      <c r="A25" s="25">
        <v>487641</v>
      </c>
      <c r="B25" s="24">
        <v>37533</v>
      </c>
      <c r="C25" s="24">
        <v>37467</v>
      </c>
      <c r="D25" s="24">
        <v>37468</v>
      </c>
      <c r="E25" s="24" t="s">
        <v>48</v>
      </c>
      <c r="F25" s="25" t="s">
        <v>24</v>
      </c>
      <c r="G25" s="25" t="s">
        <v>103</v>
      </c>
      <c r="H25" s="27"/>
      <c r="I25" s="27">
        <v>261.5</v>
      </c>
      <c r="J25" s="27">
        <v>101.91</v>
      </c>
      <c r="K25" s="27">
        <v>46</v>
      </c>
      <c r="L25" s="27">
        <v>-261.5</v>
      </c>
      <c r="M25" s="27"/>
      <c r="N25" s="27">
        <v>53.75</v>
      </c>
      <c r="O25" s="27">
        <f t="shared" si="0"/>
        <v>201.65999999999997</v>
      </c>
    </row>
    <row r="26" spans="1:15" ht="12.75">
      <c r="A26" s="25">
        <v>487660</v>
      </c>
      <c r="B26" s="24">
        <v>37533</v>
      </c>
      <c r="C26" s="24">
        <v>37424</v>
      </c>
      <c r="D26" s="24">
        <v>37426</v>
      </c>
      <c r="E26" s="24" t="s">
        <v>48</v>
      </c>
      <c r="F26" s="25" t="s">
        <v>101</v>
      </c>
      <c r="G26" s="25" t="s">
        <v>102</v>
      </c>
      <c r="H26" s="27"/>
      <c r="I26" s="27">
        <v>695.5</v>
      </c>
      <c r="J26" s="27">
        <v>119.9</v>
      </c>
      <c r="K26" s="27">
        <v>67.5</v>
      </c>
      <c r="L26" s="27">
        <v>-695.5</v>
      </c>
      <c r="M26" s="27"/>
      <c r="N26" s="27">
        <v>35</v>
      </c>
      <c r="O26" s="27">
        <f t="shared" si="0"/>
        <v>222.39999999999998</v>
      </c>
    </row>
    <row r="27" spans="1:15" ht="12.75">
      <c r="A27" s="25">
        <v>487798</v>
      </c>
      <c r="B27" s="24">
        <v>37533</v>
      </c>
      <c r="C27" s="24">
        <v>37462</v>
      </c>
      <c r="D27" s="24">
        <v>37466</v>
      </c>
      <c r="E27" s="24" t="s">
        <v>48</v>
      </c>
      <c r="F27" s="25" t="s">
        <v>104</v>
      </c>
      <c r="G27" s="25" t="s">
        <v>105</v>
      </c>
      <c r="H27" s="27">
        <v>124.01</v>
      </c>
      <c r="I27" s="27">
        <v>1380</v>
      </c>
      <c r="J27" s="27">
        <v>80.23</v>
      </c>
      <c r="K27" s="27">
        <v>123.5</v>
      </c>
      <c r="L27" s="27">
        <v>-1380</v>
      </c>
      <c r="M27" s="27"/>
      <c r="N27" s="27">
        <v>170</v>
      </c>
      <c r="O27" s="27">
        <f t="shared" si="0"/>
        <v>497.74</v>
      </c>
    </row>
    <row r="28" spans="1:15" ht="12.75">
      <c r="A28" s="70">
        <v>490223</v>
      </c>
      <c r="B28" s="24">
        <v>37540</v>
      </c>
      <c r="C28" s="24">
        <v>37417</v>
      </c>
      <c r="D28" s="24">
        <v>37418</v>
      </c>
      <c r="E28" s="24" t="s">
        <v>48</v>
      </c>
      <c r="F28" s="25" t="s">
        <v>38</v>
      </c>
      <c r="G28" s="25" t="s">
        <v>106</v>
      </c>
      <c r="H28" s="27"/>
      <c r="I28" s="27"/>
      <c r="J28" s="27">
        <v>143.48</v>
      </c>
      <c r="K28" s="27">
        <v>57</v>
      </c>
      <c r="L28" s="27"/>
      <c r="M28" s="27"/>
      <c r="N28" s="27">
        <v>12</v>
      </c>
      <c r="O28" s="27">
        <f t="shared" si="0"/>
        <v>212.48</v>
      </c>
    </row>
    <row r="29" spans="1:15" ht="12.75">
      <c r="A29" s="25">
        <v>490316</v>
      </c>
      <c r="B29" s="24">
        <v>37540</v>
      </c>
      <c r="C29" s="24">
        <v>37524</v>
      </c>
      <c r="D29" s="24">
        <v>37525</v>
      </c>
      <c r="E29" s="24" t="s">
        <v>48</v>
      </c>
      <c r="F29" s="25" t="s">
        <v>107</v>
      </c>
      <c r="G29" s="25" t="s">
        <v>108</v>
      </c>
      <c r="H29" s="27"/>
      <c r="I29" s="27">
        <v>491</v>
      </c>
      <c r="J29" s="27">
        <v>171.75</v>
      </c>
      <c r="K29" s="27">
        <v>80.5</v>
      </c>
      <c r="L29" s="27">
        <v>-491</v>
      </c>
      <c r="M29" s="27"/>
      <c r="N29" s="27">
        <v>89.8</v>
      </c>
      <c r="O29" s="27">
        <f t="shared" si="0"/>
        <v>342.05</v>
      </c>
    </row>
    <row r="30" spans="1:15" ht="12.75">
      <c r="A30" s="25">
        <v>490317</v>
      </c>
      <c r="B30" s="24">
        <v>37540</v>
      </c>
      <c r="C30" s="24">
        <v>37515</v>
      </c>
      <c r="D30" s="24">
        <v>37518</v>
      </c>
      <c r="E30" s="25" t="s">
        <v>48</v>
      </c>
      <c r="F30" s="25" t="s">
        <v>109</v>
      </c>
      <c r="G30" s="71" t="s">
        <v>110</v>
      </c>
      <c r="H30" s="69"/>
      <c r="I30" s="69">
        <v>389</v>
      </c>
      <c r="J30" s="69">
        <v>500.47</v>
      </c>
      <c r="K30" s="69">
        <v>147.5</v>
      </c>
      <c r="L30" s="69">
        <v>-389</v>
      </c>
      <c r="M30" s="69"/>
      <c r="N30" s="69">
        <v>188.85</v>
      </c>
      <c r="O30" s="27">
        <f t="shared" si="0"/>
        <v>836.82</v>
      </c>
    </row>
    <row r="31" spans="1:15" ht="12.75">
      <c r="A31" s="25">
        <v>490347</v>
      </c>
      <c r="B31" s="24">
        <v>37540</v>
      </c>
      <c r="C31" s="24">
        <v>37528</v>
      </c>
      <c r="D31" s="24">
        <v>37529</v>
      </c>
      <c r="E31" s="24" t="s">
        <v>48</v>
      </c>
      <c r="F31" s="25" t="s">
        <v>38</v>
      </c>
      <c r="G31" s="25" t="s">
        <v>111</v>
      </c>
      <c r="H31" s="27"/>
      <c r="I31" s="27"/>
      <c r="J31" s="27">
        <v>71.74</v>
      </c>
      <c r="K31" s="27">
        <v>47.5</v>
      </c>
      <c r="L31" s="27"/>
      <c r="M31" s="27"/>
      <c r="N31" s="27"/>
      <c r="O31" s="27">
        <f t="shared" si="0"/>
        <v>119.24</v>
      </c>
    </row>
    <row r="32" spans="1:15" ht="12.75">
      <c r="A32" s="72" t="s">
        <v>112</v>
      </c>
      <c r="B32" s="24">
        <v>37540</v>
      </c>
      <c r="C32" s="24">
        <v>37520</v>
      </c>
      <c r="D32" s="24">
        <v>37521</v>
      </c>
      <c r="E32" s="24" t="s">
        <v>48</v>
      </c>
      <c r="F32" s="25" t="s">
        <v>113</v>
      </c>
      <c r="G32" s="25" t="s">
        <v>114</v>
      </c>
      <c r="H32" s="27"/>
      <c r="I32" s="27"/>
      <c r="J32" s="27">
        <v>61.6</v>
      </c>
      <c r="K32" s="27">
        <v>22.5</v>
      </c>
      <c r="L32" s="27"/>
      <c r="M32" s="27"/>
      <c r="N32" s="27"/>
      <c r="O32" s="27">
        <f t="shared" si="0"/>
        <v>84.1</v>
      </c>
    </row>
    <row r="33" spans="1:15" ht="13.5" thickBot="1">
      <c r="A33" s="73"/>
      <c r="B33" s="24"/>
      <c r="C33" s="24"/>
      <c r="D33" s="24"/>
      <c r="E33" s="25"/>
      <c r="G33" s="74"/>
      <c r="H33" s="28"/>
      <c r="I33" s="28"/>
      <c r="J33" s="28"/>
      <c r="K33" s="28"/>
      <c r="L33" s="28"/>
      <c r="M33" s="28"/>
      <c r="N33" s="28"/>
      <c r="O33" s="28"/>
    </row>
    <row r="34" spans="1:15" ht="12.75">
      <c r="A34" s="73"/>
      <c r="B34" s="25"/>
      <c r="C34" s="25"/>
      <c r="D34" s="25"/>
      <c r="E34" s="25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73"/>
      <c r="B35" s="25"/>
      <c r="C35" s="25"/>
      <c r="D35" s="25"/>
      <c r="E35" s="25"/>
      <c r="F35" s="36"/>
      <c r="G35" s="1"/>
      <c r="H35" s="75">
        <f aca="true" t="shared" si="1" ref="H35:O35">SUM(H11:H33)</f>
        <v>166.02</v>
      </c>
      <c r="I35" s="75">
        <f t="shared" si="1"/>
        <v>6321.5</v>
      </c>
      <c r="J35" s="75">
        <f t="shared" si="1"/>
        <v>3422.6199999999994</v>
      </c>
      <c r="K35" s="75">
        <f t="shared" si="1"/>
        <v>1729.5</v>
      </c>
      <c r="L35" s="75">
        <f t="shared" si="1"/>
        <v>-6021.5</v>
      </c>
      <c r="M35" s="75">
        <f t="shared" si="1"/>
        <v>310.40999999999997</v>
      </c>
      <c r="N35" s="75">
        <f t="shared" si="1"/>
        <v>1822.1799999999998</v>
      </c>
      <c r="O35" s="75">
        <f t="shared" si="1"/>
        <v>7750.729999999999</v>
      </c>
    </row>
    <row r="36" spans="1:5" ht="12.75">
      <c r="A36" s="73"/>
      <c r="B36" s="25"/>
      <c r="C36" s="25"/>
      <c r="D36" s="25"/>
      <c r="E36" s="25"/>
    </row>
    <row r="37" spans="1:5" ht="12.75">
      <c r="A37" s="73"/>
      <c r="B37" s="25"/>
      <c r="C37" s="25"/>
      <c r="D37" s="25"/>
      <c r="E37" s="25"/>
    </row>
    <row r="38" spans="2:5" ht="12.75">
      <c r="B38" s="25"/>
      <c r="C38" s="25"/>
      <c r="D38" s="25"/>
      <c r="E38" s="25"/>
    </row>
    <row r="39" spans="2:5" ht="12.75">
      <c r="B39" s="25"/>
      <c r="C39" s="25"/>
      <c r="D39" s="25"/>
      <c r="E39" s="25"/>
    </row>
  </sheetData>
  <sheetProtection/>
  <mergeCells count="1">
    <mergeCell ref="C10:D10"/>
  </mergeCells>
  <printOptions/>
  <pageMargins left="0.2" right="0.21" top="1.01" bottom="1" header="0.5" footer="0.5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5" customWidth="1"/>
    <col min="2" max="2" width="12.7109375" style="5" bestFit="1" customWidth="1"/>
    <col min="3" max="3" width="11.421875" style="5" customWidth="1"/>
    <col min="4" max="4" width="11.421875" style="5" bestFit="1" customWidth="1"/>
    <col min="5" max="5" width="19.7109375" style="5" bestFit="1" customWidth="1"/>
    <col min="6" max="6" width="55.8515625" style="5" bestFit="1" customWidth="1"/>
    <col min="7" max="10" width="12.8515625" style="5" bestFit="1" customWidth="1"/>
    <col min="11" max="12" width="13.7109375" style="5" bestFit="1" customWidth="1"/>
    <col min="13" max="13" width="12.8515625" style="5" bestFit="1" customWidth="1"/>
    <col min="14" max="14" width="14.28125" style="5" bestFit="1" customWidth="1"/>
    <col min="15" max="16384" width="9.140625" style="5" customWidth="1"/>
  </cols>
  <sheetData>
    <row r="1" ht="12.75">
      <c r="A1" s="1" t="s">
        <v>27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12" t="s">
        <v>3</v>
      </c>
      <c r="C7" s="11" t="s">
        <v>4</v>
      </c>
      <c r="D7" s="11"/>
      <c r="E7" s="4" t="s">
        <v>5</v>
      </c>
      <c r="F7" s="13" t="s">
        <v>6</v>
      </c>
      <c r="G7" s="4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17" t="s">
        <v>14</v>
      </c>
      <c r="C8" s="16" t="s">
        <v>14</v>
      </c>
      <c r="D8" s="16"/>
      <c r="E8" s="47"/>
      <c r="F8" s="18"/>
      <c r="G8" s="17" t="s">
        <v>15</v>
      </c>
      <c r="H8" s="18"/>
      <c r="I8" s="9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2">
        <v>417464</v>
      </c>
      <c r="B9" s="20">
        <v>37267</v>
      </c>
      <c r="C9" s="21" t="s">
        <v>72</v>
      </c>
      <c r="D9" s="21"/>
      <c r="E9" s="22" t="s">
        <v>41</v>
      </c>
      <c r="F9" s="22" t="s">
        <v>73</v>
      </c>
      <c r="G9" s="76"/>
      <c r="H9" s="26"/>
      <c r="I9" s="39">
        <v>364.12</v>
      </c>
      <c r="J9" s="26"/>
      <c r="K9" s="77"/>
      <c r="L9" s="78"/>
      <c r="M9" s="26">
        <v>84.02</v>
      </c>
      <c r="N9" s="27">
        <f>SUM(G9:M9)</f>
        <v>448.14</v>
      </c>
    </row>
    <row r="10" spans="1:14" ht="12.75">
      <c r="A10" s="22">
        <v>444065</v>
      </c>
      <c r="B10" s="20">
        <v>37365</v>
      </c>
      <c r="C10" s="34">
        <v>37382</v>
      </c>
      <c r="D10" s="34">
        <v>37386</v>
      </c>
      <c r="E10" s="22" t="s">
        <v>156</v>
      </c>
      <c r="F10" s="22" t="s">
        <v>157</v>
      </c>
      <c r="G10" s="76"/>
      <c r="H10" s="6"/>
      <c r="I10" s="6"/>
      <c r="J10" s="26"/>
      <c r="K10" s="77">
        <v>1021.29</v>
      </c>
      <c r="L10" s="78"/>
      <c r="M10" s="26"/>
      <c r="N10" s="27">
        <f>SUM(G10:M10)</f>
        <v>1021.29</v>
      </c>
    </row>
    <row r="11" spans="1:14" ht="12.75">
      <c r="A11" s="22">
        <v>447301</v>
      </c>
      <c r="B11" s="20">
        <v>37379</v>
      </c>
      <c r="C11" s="34">
        <v>37395</v>
      </c>
      <c r="D11" s="34">
        <v>37398</v>
      </c>
      <c r="E11" s="22" t="s">
        <v>121</v>
      </c>
      <c r="F11" s="22" t="s">
        <v>158</v>
      </c>
      <c r="G11" s="76"/>
      <c r="H11" s="6"/>
      <c r="I11" s="6"/>
      <c r="J11" s="26"/>
      <c r="K11" s="77">
        <v>1064.99</v>
      </c>
      <c r="L11" s="78"/>
      <c r="M11" s="26"/>
      <c r="N11" s="27">
        <f>SUM(G11:M11)</f>
        <v>1064.99</v>
      </c>
    </row>
    <row r="12" spans="1:14" ht="12.75">
      <c r="A12" s="22" t="s">
        <v>212</v>
      </c>
      <c r="B12" s="20">
        <v>37385</v>
      </c>
      <c r="C12" s="34">
        <v>37382</v>
      </c>
      <c r="D12" s="34">
        <v>37386</v>
      </c>
      <c r="E12" s="22" t="s">
        <v>156</v>
      </c>
      <c r="F12" s="22" t="s">
        <v>157</v>
      </c>
      <c r="G12" s="76">
        <v>65.44</v>
      </c>
      <c r="H12" s="6">
        <v>453</v>
      </c>
      <c r="I12" s="6">
        <v>286.39</v>
      </c>
      <c r="J12" s="26">
        <v>147</v>
      </c>
      <c r="K12" s="77">
        <v>-1021.29</v>
      </c>
      <c r="L12" s="78">
        <v>-453</v>
      </c>
      <c r="M12" s="26">
        <v>522.46</v>
      </c>
      <c r="N12" s="27">
        <f>SUM(G12:M12)</f>
        <v>0</v>
      </c>
    </row>
    <row r="13" spans="1:14" ht="12.75">
      <c r="A13" s="22" t="s">
        <v>159</v>
      </c>
      <c r="B13" s="20">
        <v>37488</v>
      </c>
      <c r="C13" s="34">
        <v>37395</v>
      </c>
      <c r="D13" s="34">
        <v>37398</v>
      </c>
      <c r="E13" s="22" t="s">
        <v>121</v>
      </c>
      <c r="F13" s="22" t="s">
        <v>158</v>
      </c>
      <c r="G13" s="76">
        <v>441.95</v>
      </c>
      <c r="H13" s="6"/>
      <c r="I13" s="6">
        <v>150.35</v>
      </c>
      <c r="J13" s="26">
        <v>87</v>
      </c>
      <c r="K13" s="77">
        <v>-1064.99</v>
      </c>
      <c r="L13" s="78"/>
      <c r="M13" s="26"/>
      <c r="N13" s="27">
        <f>SUM(G13:M13)</f>
        <v>-385.69000000000005</v>
      </c>
    </row>
    <row r="14" spans="1:14" ht="13.5" thickBot="1">
      <c r="A14" s="25"/>
      <c r="B14" s="25"/>
      <c r="C14" s="25"/>
      <c r="D14" s="25"/>
      <c r="E14" s="25"/>
      <c r="F14" s="25"/>
      <c r="G14" s="28"/>
      <c r="H14" s="28"/>
      <c r="I14" s="28"/>
      <c r="J14" s="28"/>
      <c r="K14" s="28"/>
      <c r="L14" s="28"/>
      <c r="M14" s="28"/>
      <c r="N14" s="28"/>
    </row>
    <row r="15" spans="7:14" ht="12.75">
      <c r="G15" s="27"/>
      <c r="H15" s="27"/>
      <c r="I15" s="27"/>
      <c r="J15" s="27"/>
      <c r="K15" s="27"/>
      <c r="L15" s="27"/>
      <c r="M15" s="27"/>
      <c r="N15" s="27"/>
    </row>
    <row r="16" spans="5:14" ht="12.75">
      <c r="E16" s="36"/>
      <c r="F16" s="1"/>
      <c r="G16" s="27">
        <f aca="true" t="shared" si="0" ref="G16:M16">SUM(G9:G13)</f>
        <v>507.39</v>
      </c>
      <c r="H16" s="27">
        <f t="shared" si="0"/>
        <v>453</v>
      </c>
      <c r="I16" s="27">
        <f t="shared" si="0"/>
        <v>800.86</v>
      </c>
      <c r="J16" s="27">
        <f t="shared" si="0"/>
        <v>234</v>
      </c>
      <c r="K16" s="27">
        <f t="shared" si="0"/>
        <v>0</v>
      </c>
      <c r="L16" s="27">
        <f t="shared" si="0"/>
        <v>-453</v>
      </c>
      <c r="M16" s="27">
        <f t="shared" si="0"/>
        <v>606.48</v>
      </c>
      <c r="N16" s="27">
        <f>SUM(N9:N14)</f>
        <v>2148.73</v>
      </c>
    </row>
  </sheetData>
  <sheetProtection/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5" customWidth="1"/>
    <col min="2" max="2" width="12.7109375" style="5" bestFit="1" customWidth="1"/>
    <col min="3" max="3" width="13.421875" style="5" customWidth="1"/>
    <col min="4" max="4" width="12.7109375" style="5" bestFit="1" customWidth="1"/>
    <col min="5" max="5" width="32.7109375" style="5" bestFit="1" customWidth="1"/>
    <col min="6" max="6" width="52.00390625" style="25" bestFit="1" customWidth="1"/>
    <col min="7" max="7" width="11.00390625" style="5" bestFit="1" customWidth="1"/>
    <col min="8" max="8" width="13.28125" style="5" customWidth="1"/>
    <col min="9" max="9" width="13.8515625" style="5" customWidth="1"/>
    <col min="10" max="10" width="14.7109375" style="5" customWidth="1"/>
    <col min="11" max="11" width="13.7109375" style="5" bestFit="1" customWidth="1"/>
    <col min="12" max="12" width="14.28125" style="5" customWidth="1"/>
    <col min="13" max="13" width="11.00390625" style="5" bestFit="1" customWidth="1"/>
    <col min="14" max="14" width="14.28125" style="5" bestFit="1" customWidth="1"/>
    <col min="15" max="16384" width="9.140625" style="5" customWidth="1"/>
  </cols>
  <sheetData>
    <row r="1" ht="12.75">
      <c r="A1" s="1" t="s">
        <v>29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46" t="s">
        <v>3</v>
      </c>
      <c r="C7" s="11" t="s">
        <v>4</v>
      </c>
      <c r="D7" s="11"/>
      <c r="E7" s="4" t="s">
        <v>5</v>
      </c>
      <c r="F7" s="31" t="s">
        <v>6</v>
      </c>
      <c r="G7" s="4" t="s">
        <v>7</v>
      </c>
      <c r="H7" s="79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47" t="s">
        <v>14</v>
      </c>
      <c r="C8" s="16" t="s">
        <v>14</v>
      </c>
      <c r="D8" s="16"/>
      <c r="E8" s="47"/>
      <c r="F8" s="32"/>
      <c r="G8" s="17" t="s">
        <v>15</v>
      </c>
      <c r="H8" s="18"/>
      <c r="I8" s="2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2">
        <v>418075</v>
      </c>
      <c r="B9" s="20">
        <v>37267</v>
      </c>
      <c r="C9" s="34">
        <v>37252</v>
      </c>
      <c r="D9" s="34">
        <v>37257</v>
      </c>
      <c r="E9" s="22" t="s">
        <v>68</v>
      </c>
      <c r="F9" s="22" t="s">
        <v>69</v>
      </c>
      <c r="G9" s="76">
        <v>37.04</v>
      </c>
      <c r="H9" s="26">
        <v>208</v>
      </c>
      <c r="I9" s="39">
        <v>330.32</v>
      </c>
      <c r="J9" s="26">
        <v>180.5</v>
      </c>
      <c r="K9" s="77">
        <v>-1044.36</v>
      </c>
      <c r="L9" s="78"/>
      <c r="M9" s="26">
        <v>412.1</v>
      </c>
      <c r="N9" s="27">
        <f aca="true" t="shared" si="0" ref="N9:N22">SUM(G9:M9)</f>
        <v>123.60000000000014</v>
      </c>
    </row>
    <row r="10" spans="1:14" ht="12.75">
      <c r="A10" s="22">
        <v>424268</v>
      </c>
      <c r="B10" s="20">
        <v>37265</v>
      </c>
      <c r="C10" s="34">
        <v>37266</v>
      </c>
      <c r="D10" s="34">
        <v>37267</v>
      </c>
      <c r="E10" s="22" t="s">
        <v>32</v>
      </c>
      <c r="F10" s="22" t="s">
        <v>45</v>
      </c>
      <c r="G10" s="76"/>
      <c r="H10" s="26"/>
      <c r="I10" s="39"/>
      <c r="J10" s="26"/>
      <c r="K10" s="77">
        <v>140</v>
      </c>
      <c r="L10" s="78"/>
      <c r="M10" s="26"/>
      <c r="N10" s="27">
        <f t="shared" si="0"/>
        <v>140</v>
      </c>
    </row>
    <row r="11" spans="1:14" ht="12.75">
      <c r="A11" s="22">
        <v>424410</v>
      </c>
      <c r="B11" s="20">
        <v>37286</v>
      </c>
      <c r="C11" s="34">
        <v>37266</v>
      </c>
      <c r="D11" s="34">
        <v>37267</v>
      </c>
      <c r="E11" s="22" t="s">
        <v>32</v>
      </c>
      <c r="F11" s="22" t="s">
        <v>45</v>
      </c>
      <c r="G11" s="76">
        <v>35</v>
      </c>
      <c r="H11" s="26"/>
      <c r="I11" s="39">
        <v>62.1</v>
      </c>
      <c r="J11" s="26">
        <v>45</v>
      </c>
      <c r="K11" s="77">
        <v>-140</v>
      </c>
      <c r="L11" s="78"/>
      <c r="M11" s="26"/>
      <c r="N11" s="27">
        <f t="shared" si="0"/>
        <v>2.0999999999999943</v>
      </c>
    </row>
    <row r="12" spans="1:14" ht="12.75">
      <c r="A12" s="22">
        <v>438738</v>
      </c>
      <c r="B12" s="20">
        <v>37343</v>
      </c>
      <c r="C12" s="34">
        <v>37356</v>
      </c>
      <c r="D12" s="34">
        <v>37358</v>
      </c>
      <c r="E12" s="22" t="s">
        <v>32</v>
      </c>
      <c r="F12" s="22" t="s">
        <v>45</v>
      </c>
      <c r="G12" s="76"/>
      <c r="H12" s="26"/>
      <c r="I12" s="39"/>
      <c r="J12" s="26"/>
      <c r="K12" s="77">
        <v>226.13</v>
      </c>
      <c r="L12" s="78"/>
      <c r="M12" s="26"/>
      <c r="N12" s="27">
        <f t="shared" si="0"/>
        <v>226.13</v>
      </c>
    </row>
    <row r="13" spans="1:14" ht="12.75">
      <c r="A13" s="22" t="s">
        <v>193</v>
      </c>
      <c r="B13" s="20">
        <v>37372</v>
      </c>
      <c r="C13" s="34">
        <v>37356</v>
      </c>
      <c r="D13" s="34">
        <v>37358</v>
      </c>
      <c r="E13" s="22" t="s">
        <v>32</v>
      </c>
      <c r="F13" s="22" t="s">
        <v>45</v>
      </c>
      <c r="G13" s="76">
        <v>36.67</v>
      </c>
      <c r="H13" s="26"/>
      <c r="I13" s="39">
        <v>60.98</v>
      </c>
      <c r="J13" s="26">
        <v>45</v>
      </c>
      <c r="K13" s="77">
        <v>-226.13</v>
      </c>
      <c r="L13" s="78"/>
      <c r="M13" s="26"/>
      <c r="N13" s="27">
        <f t="shared" si="0"/>
        <v>-83.47999999999999</v>
      </c>
    </row>
    <row r="14" spans="1:14" ht="12.75">
      <c r="A14" s="22">
        <v>453976</v>
      </c>
      <c r="B14" s="20">
        <v>37407</v>
      </c>
      <c r="C14" s="34">
        <v>37422</v>
      </c>
      <c r="D14" s="34">
        <v>37427</v>
      </c>
      <c r="E14" s="22" t="s">
        <v>194</v>
      </c>
      <c r="F14" s="22" t="s">
        <v>71</v>
      </c>
      <c r="G14" s="76"/>
      <c r="H14" s="26"/>
      <c r="I14" s="39"/>
      <c r="J14" s="26"/>
      <c r="K14" s="77">
        <v>668.92</v>
      </c>
      <c r="L14" s="78"/>
      <c r="M14" s="26"/>
      <c r="N14" s="27">
        <f t="shared" si="0"/>
        <v>668.92</v>
      </c>
    </row>
    <row r="15" spans="1:14" ht="12.75">
      <c r="A15" s="22">
        <v>458851</v>
      </c>
      <c r="B15" s="20">
        <v>37428</v>
      </c>
      <c r="C15" s="34">
        <v>37447</v>
      </c>
      <c r="D15" s="34">
        <v>37449</v>
      </c>
      <c r="E15" s="22" t="s">
        <v>54</v>
      </c>
      <c r="F15" s="22" t="s">
        <v>45</v>
      </c>
      <c r="G15" s="76"/>
      <c r="H15" s="26"/>
      <c r="I15" s="39"/>
      <c r="J15" s="26"/>
      <c r="K15" s="77">
        <v>220.93</v>
      </c>
      <c r="L15" s="78"/>
      <c r="M15" s="26"/>
      <c r="N15" s="27">
        <f t="shared" si="0"/>
        <v>220.93</v>
      </c>
    </row>
    <row r="16" spans="1:14" ht="12.75">
      <c r="A16" s="22" t="s">
        <v>195</v>
      </c>
      <c r="B16" s="20">
        <v>37488</v>
      </c>
      <c r="C16" s="34">
        <v>37447</v>
      </c>
      <c r="D16" s="34">
        <v>37449</v>
      </c>
      <c r="E16" s="22" t="s">
        <v>54</v>
      </c>
      <c r="F16" s="22" t="s">
        <v>45</v>
      </c>
      <c r="G16" s="76">
        <v>104.48</v>
      </c>
      <c r="H16" s="26"/>
      <c r="I16" s="39">
        <v>50</v>
      </c>
      <c r="J16" s="26">
        <v>45</v>
      </c>
      <c r="K16" s="77">
        <v>-220.93</v>
      </c>
      <c r="L16" s="78"/>
      <c r="M16" s="26"/>
      <c r="N16" s="27">
        <f t="shared" si="0"/>
        <v>-21.44999999999999</v>
      </c>
    </row>
    <row r="17" spans="1:14" ht="12.75">
      <c r="A17" s="22" t="s">
        <v>196</v>
      </c>
      <c r="B17" s="20">
        <v>37488</v>
      </c>
      <c r="C17" s="34">
        <v>37422</v>
      </c>
      <c r="D17" s="34">
        <v>37427</v>
      </c>
      <c r="E17" s="22" t="s">
        <v>194</v>
      </c>
      <c r="F17" s="22" t="s">
        <v>71</v>
      </c>
      <c r="G17" s="76">
        <v>73.37</v>
      </c>
      <c r="H17" s="26">
        <v>272.29</v>
      </c>
      <c r="I17" s="39">
        <v>299.75</v>
      </c>
      <c r="J17" s="26">
        <v>165</v>
      </c>
      <c r="K17" s="77">
        <v>-668.92</v>
      </c>
      <c r="L17" s="78">
        <v>-272.29</v>
      </c>
      <c r="M17" s="26">
        <v>40</v>
      </c>
      <c r="N17" s="27">
        <f t="shared" si="0"/>
        <v>-90.7999999999999</v>
      </c>
    </row>
    <row r="18" spans="1:14" ht="12.75">
      <c r="A18" s="22">
        <v>483645</v>
      </c>
      <c r="B18" s="20">
        <v>37519</v>
      </c>
      <c r="C18" s="34">
        <v>37539</v>
      </c>
      <c r="D18" s="34">
        <v>37540</v>
      </c>
      <c r="E18" s="22" t="s">
        <v>128</v>
      </c>
      <c r="F18" s="22" t="s">
        <v>45</v>
      </c>
      <c r="G18" s="76"/>
      <c r="H18" s="26"/>
      <c r="I18" s="39"/>
      <c r="J18" s="26"/>
      <c r="K18" s="77">
        <v>131.22</v>
      </c>
      <c r="L18" s="78"/>
      <c r="M18" s="26"/>
      <c r="N18" s="27">
        <f t="shared" si="0"/>
        <v>131.22</v>
      </c>
    </row>
    <row r="19" spans="1:14" ht="12.75">
      <c r="A19" s="22" t="s">
        <v>212</v>
      </c>
      <c r="B19" s="20">
        <v>37540</v>
      </c>
      <c r="C19" s="34">
        <v>37539</v>
      </c>
      <c r="D19" s="34">
        <v>37540</v>
      </c>
      <c r="E19" s="22" t="s">
        <v>128</v>
      </c>
      <c r="F19" s="22" t="s">
        <v>45</v>
      </c>
      <c r="G19" s="76">
        <v>41.22</v>
      </c>
      <c r="H19" s="26"/>
      <c r="I19" s="39">
        <v>45</v>
      </c>
      <c r="J19" s="26">
        <v>45</v>
      </c>
      <c r="K19" s="77">
        <v>-131.22</v>
      </c>
      <c r="L19" s="78"/>
      <c r="M19" s="26"/>
      <c r="N19" s="27">
        <f t="shared" si="0"/>
        <v>0</v>
      </c>
    </row>
    <row r="20" spans="1:14" ht="12.75">
      <c r="A20" s="22">
        <v>486057</v>
      </c>
      <c r="B20" s="20">
        <v>37526</v>
      </c>
      <c r="C20" s="34">
        <v>37422</v>
      </c>
      <c r="D20" s="34">
        <v>37427</v>
      </c>
      <c r="E20" s="22" t="s">
        <v>194</v>
      </c>
      <c r="F20" s="22" t="s">
        <v>71</v>
      </c>
      <c r="G20" s="76"/>
      <c r="H20" s="26">
        <v>292.29</v>
      </c>
      <c r="I20" s="39"/>
      <c r="J20" s="26"/>
      <c r="K20" s="77"/>
      <c r="L20" s="78"/>
      <c r="M20" s="26"/>
      <c r="N20" s="27">
        <f t="shared" si="0"/>
        <v>292.29</v>
      </c>
    </row>
    <row r="21" spans="1:14" ht="12.75">
      <c r="A21" s="22">
        <v>494352</v>
      </c>
      <c r="B21" s="20">
        <v>37554</v>
      </c>
      <c r="C21" s="34">
        <v>37571</v>
      </c>
      <c r="D21" s="34">
        <v>37575</v>
      </c>
      <c r="E21" s="22" t="s">
        <v>132</v>
      </c>
      <c r="F21" s="22" t="s">
        <v>71</v>
      </c>
      <c r="G21" s="76"/>
      <c r="H21" s="26"/>
      <c r="I21" s="39"/>
      <c r="J21" s="26"/>
      <c r="K21" s="77">
        <v>1170.06</v>
      </c>
      <c r="L21" s="78"/>
      <c r="M21" s="26"/>
      <c r="N21" s="27">
        <f t="shared" si="0"/>
        <v>1170.06</v>
      </c>
    </row>
    <row r="22" spans="1:14" ht="12.75">
      <c r="A22" s="22">
        <v>515464</v>
      </c>
      <c r="B22" s="20">
        <v>37638</v>
      </c>
      <c r="C22" s="34">
        <v>37571</v>
      </c>
      <c r="D22" s="34">
        <v>37575</v>
      </c>
      <c r="E22" s="22" t="s">
        <v>132</v>
      </c>
      <c r="F22" s="22" t="s">
        <v>71</v>
      </c>
      <c r="G22" s="76">
        <v>40.3</v>
      </c>
      <c r="H22" s="26">
        <v>295</v>
      </c>
      <c r="I22" s="39">
        <v>640.92</v>
      </c>
      <c r="J22" s="26">
        <v>225</v>
      </c>
      <c r="K22" s="77">
        <v>-1170.06</v>
      </c>
      <c r="L22" s="78">
        <v>-295</v>
      </c>
      <c r="M22" s="26">
        <v>296.77</v>
      </c>
      <c r="N22" s="27">
        <f t="shared" si="0"/>
        <v>32.930000000000064</v>
      </c>
    </row>
    <row r="23" spans="1:14" ht="13.5" thickBot="1">
      <c r="A23" s="80"/>
      <c r="B23" s="25"/>
      <c r="C23" s="25"/>
      <c r="D23" s="25"/>
      <c r="G23" s="28"/>
      <c r="H23" s="28"/>
      <c r="I23" s="28"/>
      <c r="J23" s="28"/>
      <c r="K23" s="28"/>
      <c r="L23" s="28"/>
      <c r="M23" s="28"/>
      <c r="N23" s="28"/>
    </row>
    <row r="24" spans="1:14" ht="12.75">
      <c r="A24" s="80"/>
      <c r="G24" s="27"/>
      <c r="H24" s="27"/>
      <c r="I24" s="27"/>
      <c r="J24" s="27"/>
      <c r="K24" s="27"/>
      <c r="L24" s="27"/>
      <c r="M24" s="27"/>
      <c r="N24" s="27"/>
    </row>
    <row r="25" spans="5:14" ht="12.75">
      <c r="E25" s="36"/>
      <c r="F25" s="37"/>
      <c r="G25" s="27">
        <f>SUM(G9:G23)</f>
        <v>368.08</v>
      </c>
      <c r="H25" s="27">
        <f aca="true" t="shared" si="1" ref="H25:N25">SUM(H9:H23)</f>
        <v>1067.58</v>
      </c>
      <c r="I25" s="27">
        <f t="shared" si="1"/>
        <v>1489.0700000000002</v>
      </c>
      <c r="J25" s="27">
        <f t="shared" si="1"/>
        <v>750.5</v>
      </c>
      <c r="K25" s="27">
        <f t="shared" si="1"/>
        <v>-1044.36</v>
      </c>
      <c r="L25" s="27">
        <f t="shared" si="1"/>
        <v>-567.29</v>
      </c>
      <c r="M25" s="27">
        <f t="shared" si="1"/>
        <v>748.87</v>
      </c>
      <c r="N25" s="27">
        <f t="shared" si="1"/>
        <v>2812.45</v>
      </c>
    </row>
    <row r="26" spans="3:14" ht="12.75">
      <c r="C26" s="5" t="s">
        <v>213</v>
      </c>
      <c r="N26" s="27"/>
    </row>
    <row r="27" ht="12.75">
      <c r="N27" s="27"/>
    </row>
  </sheetData>
  <sheetProtection/>
  <printOptions/>
  <pageMargins left="0.75" right="0.75" top="1" bottom="1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5" customWidth="1"/>
    <col min="2" max="2" width="11.7109375" style="5" customWidth="1"/>
    <col min="3" max="4" width="9.28125" style="5" bestFit="1" customWidth="1"/>
    <col min="5" max="5" width="21.421875" style="25" bestFit="1" customWidth="1"/>
    <col min="6" max="6" width="42.8515625" style="25" bestFit="1" customWidth="1"/>
    <col min="7" max="7" width="13.57421875" style="5" customWidth="1"/>
    <col min="8" max="8" width="11.7109375" style="5" customWidth="1"/>
    <col min="9" max="9" width="15.140625" style="5" customWidth="1"/>
    <col min="10" max="10" width="11.8515625" style="5" customWidth="1"/>
    <col min="11" max="11" width="16.7109375" style="5" customWidth="1"/>
    <col min="12" max="12" width="11.7109375" style="5" customWidth="1"/>
    <col min="13" max="13" width="11.00390625" style="5" bestFit="1" customWidth="1"/>
    <col min="14" max="14" width="13.140625" style="5" customWidth="1"/>
    <col min="15" max="16384" width="9.140625" style="5" customWidth="1"/>
  </cols>
  <sheetData>
    <row r="1" ht="12.75">
      <c r="A1" s="1" t="s">
        <v>37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65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46" t="s">
        <v>3</v>
      </c>
      <c r="C7" s="11" t="s">
        <v>4</v>
      </c>
      <c r="D7" s="11"/>
      <c r="E7" s="12" t="s">
        <v>5</v>
      </c>
      <c r="F7" s="31" t="s">
        <v>6</v>
      </c>
      <c r="G7" s="4" t="s">
        <v>7</v>
      </c>
      <c r="H7" s="79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47" t="s">
        <v>14</v>
      </c>
      <c r="C8" s="16" t="s">
        <v>14</v>
      </c>
      <c r="D8" s="16"/>
      <c r="E8" s="17"/>
      <c r="F8" s="32"/>
      <c r="G8" s="17" t="s">
        <v>15</v>
      </c>
      <c r="H8" s="18"/>
      <c r="I8" s="2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2">
        <v>325599</v>
      </c>
      <c r="B9" s="20">
        <v>36903</v>
      </c>
      <c r="C9" s="21" t="s">
        <v>55</v>
      </c>
      <c r="D9" s="21"/>
      <c r="E9" s="22" t="s">
        <v>41</v>
      </c>
      <c r="F9" s="22" t="s">
        <v>56</v>
      </c>
      <c r="G9" s="76"/>
      <c r="H9" s="26"/>
      <c r="I9" s="26"/>
      <c r="J9" s="26"/>
      <c r="K9" s="77">
        <v>1137.31</v>
      </c>
      <c r="L9" s="78"/>
      <c r="M9" s="26"/>
      <c r="N9" s="27">
        <f aca="true" t="shared" si="0" ref="N9:N14">SUM(G9:M9)</f>
        <v>1137.31</v>
      </c>
    </row>
    <row r="10" spans="1:14" ht="12.75">
      <c r="A10" s="20" t="s">
        <v>51</v>
      </c>
      <c r="B10" s="20">
        <v>36924</v>
      </c>
      <c r="C10" s="21" t="s">
        <v>52</v>
      </c>
      <c r="D10" s="21"/>
      <c r="E10" s="22" t="s">
        <v>49</v>
      </c>
      <c r="F10" s="22" t="s">
        <v>61</v>
      </c>
      <c r="G10" s="76"/>
      <c r="H10" s="26"/>
      <c r="I10" s="26"/>
      <c r="J10" s="26"/>
      <c r="K10" s="77">
        <v>240</v>
      </c>
      <c r="L10" s="78"/>
      <c r="M10" s="26"/>
      <c r="N10" s="27">
        <f t="shared" si="0"/>
        <v>240</v>
      </c>
    </row>
    <row r="11" spans="1:14" ht="12.75">
      <c r="A11" s="22">
        <v>336444</v>
      </c>
      <c r="B11" s="20">
        <v>36945</v>
      </c>
      <c r="C11" s="21" t="s">
        <v>53</v>
      </c>
      <c r="D11" s="21"/>
      <c r="E11" s="22" t="s">
        <v>33</v>
      </c>
      <c r="F11" s="22" t="s">
        <v>59</v>
      </c>
      <c r="G11" s="76"/>
      <c r="H11" s="26"/>
      <c r="I11" s="26"/>
      <c r="J11" s="26"/>
      <c r="K11" s="77">
        <v>383.6</v>
      </c>
      <c r="L11" s="78"/>
      <c r="M11" s="26"/>
      <c r="N11" s="27">
        <f t="shared" si="0"/>
        <v>383.6</v>
      </c>
    </row>
    <row r="12" spans="1:14" ht="12.75">
      <c r="A12" s="22" t="s">
        <v>60</v>
      </c>
      <c r="B12" s="20">
        <v>36945</v>
      </c>
      <c r="C12" s="34" t="s">
        <v>55</v>
      </c>
      <c r="D12" s="34"/>
      <c r="E12" s="22" t="s">
        <v>41</v>
      </c>
      <c r="F12" s="22" t="s">
        <v>56</v>
      </c>
      <c r="G12" s="76">
        <v>23.31</v>
      </c>
      <c r="H12" s="6">
        <v>250</v>
      </c>
      <c r="I12" s="6">
        <v>943.84</v>
      </c>
      <c r="J12" s="26">
        <v>218.5</v>
      </c>
      <c r="K12" s="77">
        <v>-1137.31</v>
      </c>
      <c r="L12" s="78">
        <v>-250</v>
      </c>
      <c r="M12" s="26">
        <v>317.1</v>
      </c>
      <c r="N12" s="27">
        <f t="shared" si="0"/>
        <v>365.44000000000017</v>
      </c>
    </row>
    <row r="13" spans="1:14" ht="12.75">
      <c r="A13" s="22">
        <v>337732</v>
      </c>
      <c r="B13" s="20">
        <v>36952</v>
      </c>
      <c r="C13" s="21" t="s">
        <v>52</v>
      </c>
      <c r="D13" s="21"/>
      <c r="E13" s="22" t="s">
        <v>49</v>
      </c>
      <c r="F13" s="22" t="s">
        <v>61</v>
      </c>
      <c r="G13" s="76">
        <v>70.38</v>
      </c>
      <c r="H13" s="26"/>
      <c r="I13" s="26">
        <v>158</v>
      </c>
      <c r="J13" s="26">
        <v>82.5</v>
      </c>
      <c r="K13" s="77">
        <v>-240</v>
      </c>
      <c r="L13" s="78"/>
      <c r="M13" s="26"/>
      <c r="N13" s="27">
        <f t="shared" si="0"/>
        <v>70.88</v>
      </c>
    </row>
    <row r="14" spans="1:14" ht="12.75">
      <c r="A14" s="25" t="s">
        <v>62</v>
      </c>
      <c r="B14" s="24">
        <v>36964</v>
      </c>
      <c r="C14" s="35" t="s">
        <v>53</v>
      </c>
      <c r="D14" s="35"/>
      <c r="E14" s="25" t="s">
        <v>33</v>
      </c>
      <c r="F14" s="25" t="s">
        <v>59</v>
      </c>
      <c r="G14" s="27"/>
      <c r="H14" s="27"/>
      <c r="I14" s="27"/>
      <c r="J14" s="27"/>
      <c r="K14" s="27">
        <v>-383.6</v>
      </c>
      <c r="L14" s="27"/>
      <c r="M14" s="27"/>
      <c r="N14" s="27">
        <f t="shared" si="0"/>
        <v>-383.6</v>
      </c>
    </row>
    <row r="15" spans="2:14" ht="13.5" thickBot="1">
      <c r="B15" s="25"/>
      <c r="C15" s="38"/>
      <c r="D15" s="38"/>
      <c r="G15" s="28"/>
      <c r="H15" s="28"/>
      <c r="I15" s="28"/>
      <c r="J15" s="28"/>
      <c r="K15" s="28"/>
      <c r="L15" s="28"/>
      <c r="M15" s="28"/>
      <c r="N15" s="28"/>
    </row>
    <row r="16" spans="7:14" ht="12.75">
      <c r="G16" s="27"/>
      <c r="H16" s="27"/>
      <c r="I16" s="27"/>
      <c r="J16" s="27"/>
      <c r="K16" s="27"/>
      <c r="L16" s="27"/>
      <c r="M16" s="27"/>
      <c r="N16" s="27"/>
    </row>
    <row r="17" spans="5:14" ht="12.75">
      <c r="E17" s="36"/>
      <c r="F17" s="37"/>
      <c r="G17" s="27">
        <f aca="true" t="shared" si="1" ref="G17:M17">SUM(G9:G15)</f>
        <v>93.69</v>
      </c>
      <c r="H17" s="27">
        <f t="shared" si="1"/>
        <v>250</v>
      </c>
      <c r="I17" s="27">
        <f t="shared" si="1"/>
        <v>1101.8400000000001</v>
      </c>
      <c r="J17" s="27">
        <f t="shared" si="1"/>
        <v>301</v>
      </c>
      <c r="K17" s="27">
        <f t="shared" si="1"/>
        <v>0</v>
      </c>
      <c r="L17" s="27">
        <f t="shared" si="1"/>
        <v>-250</v>
      </c>
      <c r="M17" s="27">
        <f t="shared" si="1"/>
        <v>317.1</v>
      </c>
      <c r="N17" s="27">
        <f>SUM(N9:N14)</f>
        <v>1813.63</v>
      </c>
    </row>
  </sheetData>
  <sheetProtection/>
  <printOptions/>
  <pageMargins left="0.75" right="0.75" top="1" bottom="1" header="0.5" footer="0.5"/>
  <pageSetup horizontalDpi="600" verticalDpi="600" orientation="landscape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5" bestFit="1" customWidth="1"/>
    <col min="2" max="2" width="10.140625" style="5" bestFit="1" customWidth="1"/>
    <col min="3" max="4" width="9.28125" style="5" bestFit="1" customWidth="1"/>
    <col min="5" max="5" width="22.7109375" style="5" customWidth="1"/>
    <col min="6" max="6" width="28.00390625" style="5" customWidth="1"/>
    <col min="7" max="7" width="12.00390625" style="5" bestFit="1" customWidth="1"/>
    <col min="8" max="8" width="9.28125" style="5" bestFit="1" customWidth="1"/>
    <col min="9" max="9" width="13.00390625" style="5" bestFit="1" customWidth="1"/>
    <col min="10" max="10" width="10.421875" style="5" bestFit="1" customWidth="1"/>
    <col min="11" max="11" width="10.8515625" style="5" bestFit="1" customWidth="1"/>
    <col min="12" max="12" width="9.28125" style="5" bestFit="1" customWidth="1"/>
    <col min="13" max="13" width="10.28125" style="5" bestFit="1" customWidth="1"/>
    <col min="14" max="14" width="12.00390625" style="5" bestFit="1" customWidth="1"/>
    <col min="15" max="16384" width="9.140625" style="5" customWidth="1"/>
  </cols>
  <sheetData>
    <row r="1" ht="12.75">
      <c r="A1" s="1" t="s">
        <v>36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46" t="s">
        <v>3</v>
      </c>
      <c r="C7" s="11" t="s">
        <v>4</v>
      </c>
      <c r="D7" s="11"/>
      <c r="E7" s="4" t="s">
        <v>5</v>
      </c>
      <c r="F7" s="13" t="s">
        <v>6</v>
      </c>
      <c r="G7" s="12" t="s">
        <v>7</v>
      </c>
      <c r="H7" s="79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47" t="s">
        <v>14</v>
      </c>
      <c r="C8" s="16" t="s">
        <v>14</v>
      </c>
      <c r="D8" s="16"/>
      <c r="E8" s="47"/>
      <c r="F8" s="18"/>
      <c r="G8" s="17" t="s">
        <v>15</v>
      </c>
      <c r="H8" s="18"/>
      <c r="I8" s="9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2">
        <v>483669</v>
      </c>
      <c r="B9" s="20">
        <v>37519</v>
      </c>
      <c r="C9" s="34">
        <v>37529</v>
      </c>
      <c r="D9" s="34">
        <v>37535</v>
      </c>
      <c r="E9" s="22" t="s">
        <v>42</v>
      </c>
      <c r="F9" s="22" t="s">
        <v>66</v>
      </c>
      <c r="G9" s="76"/>
      <c r="H9" s="26"/>
      <c r="I9" s="26"/>
      <c r="J9" s="26"/>
      <c r="K9" s="77">
        <v>1405.82</v>
      </c>
      <c r="L9" s="78"/>
      <c r="M9" s="26"/>
      <c r="N9" s="26">
        <f>SUM(G9:M9)</f>
        <v>1405.82</v>
      </c>
    </row>
    <row r="10" spans="1:14" ht="12.75">
      <c r="A10" s="22" t="s">
        <v>211</v>
      </c>
      <c r="B10" s="20">
        <v>37540</v>
      </c>
      <c r="C10" s="34">
        <v>37529</v>
      </c>
      <c r="D10" s="34">
        <v>37535</v>
      </c>
      <c r="E10" s="22" t="s">
        <v>42</v>
      </c>
      <c r="F10" s="22" t="s">
        <v>66</v>
      </c>
      <c r="G10" s="76">
        <v>637.12</v>
      </c>
      <c r="H10" s="26"/>
      <c r="I10" s="26">
        <v>480.57</v>
      </c>
      <c r="J10" s="26">
        <v>214</v>
      </c>
      <c r="K10" s="77">
        <v>-1405.82</v>
      </c>
      <c r="L10" s="78"/>
      <c r="M10" s="26"/>
      <c r="N10" s="26">
        <f>SUM(G10:M10)</f>
        <v>-74.12999999999988</v>
      </c>
    </row>
    <row r="11" spans="2:14" ht="13.5" thickBot="1">
      <c r="B11" s="25"/>
      <c r="C11" s="25"/>
      <c r="D11" s="25"/>
      <c r="G11" s="28"/>
      <c r="H11" s="28"/>
      <c r="I11" s="28"/>
      <c r="J11" s="28"/>
      <c r="K11" s="28"/>
      <c r="L11" s="28"/>
      <c r="M11" s="28"/>
      <c r="N11" s="81"/>
    </row>
    <row r="12" spans="7:14" ht="12.75">
      <c r="G12" s="27"/>
      <c r="H12" s="27"/>
      <c r="I12" s="27"/>
      <c r="J12" s="27"/>
      <c r="K12" s="27"/>
      <c r="L12" s="27"/>
      <c r="M12" s="27"/>
      <c r="N12" s="26"/>
    </row>
    <row r="13" spans="6:14" ht="12.75">
      <c r="F13" s="1"/>
      <c r="G13" s="27">
        <f>SUM(G9:G10)</f>
        <v>637.12</v>
      </c>
      <c r="H13" s="27">
        <f>SUM(H9:H10)</f>
        <v>0</v>
      </c>
      <c r="I13" s="27">
        <f>SUM(I9:I10)</f>
        <v>480.57</v>
      </c>
      <c r="J13" s="27">
        <f>SUM(J9:J10)</f>
        <v>214</v>
      </c>
      <c r="K13" s="27">
        <f>SUM(K9:K11)</f>
        <v>0</v>
      </c>
      <c r="L13" s="27">
        <f>SUM(L9:L10)</f>
        <v>0</v>
      </c>
      <c r="M13" s="27">
        <f>SUM(M9:M10)</f>
        <v>0</v>
      </c>
      <c r="N13" s="26">
        <f>SUM(G13:M13)</f>
        <v>1331.69</v>
      </c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5" bestFit="1" customWidth="1"/>
    <col min="2" max="2" width="14.421875" style="5" customWidth="1"/>
    <col min="3" max="3" width="11.57421875" style="5" customWidth="1"/>
    <col min="4" max="4" width="12.7109375" style="5" customWidth="1"/>
    <col min="5" max="5" width="17.57421875" style="25" customWidth="1"/>
    <col min="6" max="6" width="46.421875" style="25" bestFit="1" customWidth="1"/>
    <col min="7" max="7" width="10.7109375" style="5" bestFit="1" customWidth="1"/>
    <col min="8" max="8" width="10.57421875" style="5" bestFit="1" customWidth="1"/>
    <col min="9" max="9" width="10.57421875" style="5" customWidth="1"/>
    <col min="10" max="10" width="15.28125" style="5" customWidth="1"/>
    <col min="11" max="11" width="10.7109375" style="5" customWidth="1"/>
    <col min="12" max="12" width="11.00390625" style="5" bestFit="1" customWidth="1"/>
    <col min="13" max="14" width="13.421875" style="5" customWidth="1"/>
    <col min="15" max="16384" width="9.140625" style="5" customWidth="1"/>
  </cols>
  <sheetData>
    <row r="1" ht="12.75">
      <c r="A1" s="1" t="s">
        <v>35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4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31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4" t="s">
        <v>11</v>
      </c>
      <c r="N7" s="4" t="s">
        <v>12</v>
      </c>
    </row>
    <row r="8" spans="1:14" ht="13.5" thickBot="1">
      <c r="A8" s="15" t="s">
        <v>13</v>
      </c>
      <c r="B8" s="17" t="s">
        <v>14</v>
      </c>
      <c r="C8" s="16" t="s">
        <v>14</v>
      </c>
      <c r="D8" s="16"/>
      <c r="E8" s="17"/>
      <c r="F8" s="32"/>
      <c r="G8" s="17" t="s">
        <v>15</v>
      </c>
      <c r="H8" s="32"/>
      <c r="I8" s="9"/>
      <c r="J8" s="16" t="s">
        <v>17</v>
      </c>
      <c r="K8" s="30" t="s">
        <v>18</v>
      </c>
      <c r="L8" s="19" t="s">
        <v>18</v>
      </c>
      <c r="M8" s="9"/>
      <c r="N8" s="9"/>
    </row>
    <row r="9" spans="1:14" ht="12.75">
      <c r="A9" s="22">
        <v>419459</v>
      </c>
      <c r="B9" s="20">
        <v>37272</v>
      </c>
      <c r="C9" s="34">
        <v>37195</v>
      </c>
      <c r="D9" s="34">
        <v>37197</v>
      </c>
      <c r="E9" s="22" t="s">
        <v>41</v>
      </c>
      <c r="F9" s="22" t="s">
        <v>168</v>
      </c>
      <c r="G9" s="76">
        <v>35</v>
      </c>
      <c r="H9" s="26"/>
      <c r="I9" s="26">
        <v>216.4</v>
      </c>
      <c r="J9" s="26">
        <v>103.5</v>
      </c>
      <c r="K9" s="77"/>
      <c r="L9" s="78"/>
      <c r="M9" s="26"/>
      <c r="N9" s="27">
        <f>SUM(G9:M9)</f>
        <v>354.9</v>
      </c>
    </row>
    <row r="10" spans="1:14" ht="12.75">
      <c r="A10" s="22">
        <v>444066</v>
      </c>
      <c r="B10" s="20">
        <v>37365</v>
      </c>
      <c r="C10" s="34">
        <v>37382</v>
      </c>
      <c r="D10" s="34">
        <v>37386</v>
      </c>
      <c r="E10" s="22" t="s">
        <v>156</v>
      </c>
      <c r="F10" s="22" t="s">
        <v>157</v>
      </c>
      <c r="G10" s="76"/>
      <c r="H10" s="26"/>
      <c r="I10" s="26"/>
      <c r="J10" s="26"/>
      <c r="K10" s="77">
        <v>636.29</v>
      </c>
      <c r="L10" s="78"/>
      <c r="M10" s="26"/>
      <c r="N10" s="27">
        <f>SUM(G10:M10)</f>
        <v>636.29</v>
      </c>
    </row>
    <row r="11" spans="1:14" ht="12.75">
      <c r="A11" s="22" t="s">
        <v>212</v>
      </c>
      <c r="B11" s="20">
        <v>37385</v>
      </c>
      <c r="C11" s="34">
        <v>37382</v>
      </c>
      <c r="D11" s="34">
        <v>37386</v>
      </c>
      <c r="E11" s="22" t="s">
        <v>156</v>
      </c>
      <c r="F11" s="22" t="s">
        <v>157</v>
      </c>
      <c r="G11" s="76">
        <v>65.45</v>
      </c>
      <c r="H11" s="39">
        <v>226.5</v>
      </c>
      <c r="I11" s="39">
        <v>286.38</v>
      </c>
      <c r="J11" s="26">
        <v>147</v>
      </c>
      <c r="K11" s="77">
        <v>-498.83</v>
      </c>
      <c r="L11" s="78">
        <v>-226.5</v>
      </c>
      <c r="M11" s="26"/>
      <c r="N11" s="27">
        <f>SUM(G11:M11)</f>
        <v>0</v>
      </c>
    </row>
    <row r="12" spans="1:14" ht="12.75">
      <c r="A12" s="22" t="s">
        <v>216</v>
      </c>
      <c r="B12" s="20">
        <v>37559</v>
      </c>
      <c r="C12" s="34">
        <v>37382</v>
      </c>
      <c r="D12" s="34">
        <v>37386</v>
      </c>
      <c r="E12" s="22" t="s">
        <v>156</v>
      </c>
      <c r="F12" s="22" t="s">
        <v>157</v>
      </c>
      <c r="G12" s="76"/>
      <c r="H12" s="39"/>
      <c r="I12" s="39"/>
      <c r="J12" s="26"/>
      <c r="K12" s="77">
        <v>-137.46</v>
      </c>
      <c r="L12" s="78"/>
      <c r="M12" s="26"/>
      <c r="N12" s="27"/>
    </row>
    <row r="13" spans="1:14" ht="12.75">
      <c r="A13" s="82">
        <v>494351</v>
      </c>
      <c r="B13" s="20">
        <v>37554</v>
      </c>
      <c r="C13" s="34">
        <v>37570</v>
      </c>
      <c r="D13" s="34">
        <v>37575</v>
      </c>
      <c r="E13" s="22" t="s">
        <v>132</v>
      </c>
      <c r="F13" s="22" t="s">
        <v>71</v>
      </c>
      <c r="G13" s="76"/>
      <c r="H13" s="6"/>
      <c r="I13" s="6"/>
      <c r="J13" s="26"/>
      <c r="K13" s="77">
        <v>805.42</v>
      </c>
      <c r="L13" s="78"/>
      <c r="M13" s="26"/>
      <c r="N13" s="27">
        <f>SUM(G13:M13)</f>
        <v>805.42</v>
      </c>
    </row>
    <row r="14" spans="2:14" ht="13.5" thickBot="1">
      <c r="B14" s="25"/>
      <c r="C14" s="25"/>
      <c r="D14" s="25"/>
      <c r="G14" s="28"/>
      <c r="H14" s="28"/>
      <c r="I14" s="28"/>
      <c r="J14" s="28"/>
      <c r="K14" s="28"/>
      <c r="L14" s="28"/>
      <c r="M14" s="28"/>
      <c r="N14" s="28"/>
    </row>
    <row r="15" spans="7:14" ht="12.75">
      <c r="G15" s="27"/>
      <c r="H15" s="27"/>
      <c r="I15" s="27"/>
      <c r="J15" s="27"/>
      <c r="K15" s="27"/>
      <c r="L15" s="27"/>
      <c r="M15" s="27"/>
      <c r="N15" s="27"/>
    </row>
    <row r="16" spans="6:14" ht="12.75">
      <c r="F16" s="3"/>
      <c r="G16" s="27">
        <f aca="true" t="shared" si="0" ref="G16:N16">SUM(G9:G14)</f>
        <v>100.45</v>
      </c>
      <c r="H16" s="27">
        <f t="shared" si="0"/>
        <v>226.5</v>
      </c>
      <c r="I16" s="27">
        <f t="shared" si="0"/>
        <v>502.78</v>
      </c>
      <c r="J16" s="27">
        <f t="shared" si="0"/>
        <v>250.5</v>
      </c>
      <c r="K16" s="27">
        <f t="shared" si="0"/>
        <v>805.42</v>
      </c>
      <c r="L16" s="27">
        <f t="shared" si="0"/>
        <v>-226.5</v>
      </c>
      <c r="M16" s="27">
        <f t="shared" si="0"/>
        <v>0</v>
      </c>
      <c r="N16" s="27">
        <f t="shared" si="0"/>
        <v>1796.61</v>
      </c>
    </row>
    <row r="17" spans="7:14" ht="12.75">
      <c r="G17" s="27"/>
      <c r="H17" s="27"/>
      <c r="I17" s="27"/>
      <c r="J17" s="27"/>
      <c r="K17" s="27"/>
      <c r="L17" s="27"/>
      <c r="M17" s="27"/>
      <c r="N17" s="27"/>
    </row>
  </sheetData>
  <sheetProtection/>
  <printOptions/>
  <pageMargins left="0.58" right="0.75" top="1" bottom="1" header="0.5" footer="0.5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2.140625" style="5" customWidth="1"/>
    <col min="3" max="4" width="10.140625" style="5" bestFit="1" customWidth="1"/>
    <col min="5" max="5" width="28.8515625" style="25" bestFit="1" customWidth="1"/>
    <col min="6" max="6" width="49.7109375" style="25" customWidth="1"/>
    <col min="7" max="7" width="14.28125" style="5" customWidth="1"/>
    <col min="8" max="8" width="12.28125" style="5" customWidth="1"/>
    <col min="9" max="9" width="13.140625" style="5" customWidth="1"/>
    <col min="10" max="10" width="12.57421875" style="5" customWidth="1"/>
    <col min="11" max="11" width="12.421875" style="5" customWidth="1"/>
    <col min="12" max="12" width="13.140625" style="5" customWidth="1"/>
    <col min="13" max="13" width="13.00390625" style="5" customWidth="1"/>
    <col min="14" max="14" width="12.8515625" style="5" customWidth="1"/>
    <col min="15" max="15" width="11.00390625" style="5" customWidth="1"/>
    <col min="16" max="16384" width="9.140625" style="5" customWidth="1"/>
  </cols>
  <sheetData>
    <row r="1" ht="12.75">
      <c r="A1" s="1" t="s">
        <v>34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75</v>
      </c>
    </row>
    <row r="5" ht="12.75">
      <c r="A5" s="5" t="s">
        <v>20</v>
      </c>
    </row>
    <row r="6" ht="13.5" thickBot="1"/>
    <row r="7" spans="1:15" ht="12.75">
      <c r="A7" s="10" t="s">
        <v>2</v>
      </c>
      <c r="B7" s="12" t="s">
        <v>3</v>
      </c>
      <c r="C7" s="11" t="s">
        <v>4</v>
      </c>
      <c r="D7" s="11"/>
      <c r="E7" s="12" t="s">
        <v>5</v>
      </c>
      <c r="F7" s="31" t="s">
        <v>6</v>
      </c>
      <c r="G7" s="4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14" t="s">
        <v>77</v>
      </c>
      <c r="N7" s="4" t="s">
        <v>11</v>
      </c>
      <c r="O7" s="4" t="s">
        <v>12</v>
      </c>
    </row>
    <row r="8" spans="1:15" ht="13.5" thickBot="1">
      <c r="A8" s="15" t="s">
        <v>13</v>
      </c>
      <c r="B8" s="17" t="s">
        <v>14</v>
      </c>
      <c r="C8" s="16" t="s">
        <v>14</v>
      </c>
      <c r="D8" s="16"/>
      <c r="E8" s="17"/>
      <c r="F8" s="32"/>
      <c r="G8" s="17" t="s">
        <v>15</v>
      </c>
      <c r="H8" s="18"/>
      <c r="I8" s="9"/>
      <c r="J8" s="16" t="s">
        <v>17</v>
      </c>
      <c r="K8" s="30" t="s">
        <v>18</v>
      </c>
      <c r="L8" s="19" t="s">
        <v>18</v>
      </c>
      <c r="M8" s="19" t="s">
        <v>78</v>
      </c>
      <c r="N8" s="9"/>
      <c r="O8" s="9"/>
    </row>
    <row r="9" spans="1:15" ht="12.75">
      <c r="A9" s="22">
        <v>417654</v>
      </c>
      <c r="B9" s="20">
        <v>37265</v>
      </c>
      <c r="C9" s="20">
        <v>37154</v>
      </c>
      <c r="D9" s="22"/>
      <c r="E9" s="22" t="s">
        <v>41</v>
      </c>
      <c r="F9" s="22" t="s">
        <v>136</v>
      </c>
      <c r="G9" s="6"/>
      <c r="H9" s="6"/>
      <c r="I9" s="6">
        <v>136.26</v>
      </c>
      <c r="J9" s="6"/>
      <c r="K9" s="23"/>
      <c r="L9" s="23"/>
      <c r="M9" s="23"/>
      <c r="N9" s="6"/>
      <c r="O9" s="6">
        <f aca="true" t="shared" si="0" ref="O9:O31">SUM(G9:N9)</f>
        <v>136.26</v>
      </c>
    </row>
    <row r="10" spans="1:15" ht="12.75">
      <c r="A10" s="22">
        <v>424270</v>
      </c>
      <c r="B10" s="20">
        <v>37286</v>
      </c>
      <c r="C10" s="34">
        <v>37265</v>
      </c>
      <c r="D10" s="34">
        <v>37267</v>
      </c>
      <c r="E10" s="22" t="s">
        <v>32</v>
      </c>
      <c r="F10" s="22" t="s">
        <v>137</v>
      </c>
      <c r="G10" s="6"/>
      <c r="H10" s="6"/>
      <c r="I10" s="6"/>
      <c r="J10" s="6"/>
      <c r="K10" s="23">
        <v>200</v>
      </c>
      <c r="L10" s="23"/>
      <c r="M10" s="23"/>
      <c r="N10" s="6"/>
      <c r="O10" s="6">
        <f t="shared" si="0"/>
        <v>200</v>
      </c>
    </row>
    <row r="11" spans="1:15" ht="12.75">
      <c r="A11" s="22">
        <v>424411</v>
      </c>
      <c r="B11" s="20">
        <v>37286</v>
      </c>
      <c r="C11" s="34">
        <v>37265</v>
      </c>
      <c r="D11" s="34">
        <v>37267</v>
      </c>
      <c r="E11" s="22" t="s">
        <v>32</v>
      </c>
      <c r="F11" s="22" t="s">
        <v>137</v>
      </c>
      <c r="G11" s="6">
        <v>22.48</v>
      </c>
      <c r="H11" s="6"/>
      <c r="I11" s="6">
        <v>124.2</v>
      </c>
      <c r="J11" s="6">
        <v>67.5</v>
      </c>
      <c r="K11" s="23">
        <v>-200</v>
      </c>
      <c r="L11" s="23"/>
      <c r="M11" s="23"/>
      <c r="N11" s="6"/>
      <c r="O11" s="6">
        <f t="shared" si="0"/>
        <v>14.180000000000007</v>
      </c>
    </row>
    <row r="12" spans="1:15" ht="12.75">
      <c r="A12" s="22">
        <v>438737</v>
      </c>
      <c r="B12" s="20">
        <v>37343</v>
      </c>
      <c r="C12" s="34">
        <v>37356</v>
      </c>
      <c r="D12" s="34">
        <v>37358</v>
      </c>
      <c r="E12" s="22" t="s">
        <v>32</v>
      </c>
      <c r="F12" s="22" t="s">
        <v>137</v>
      </c>
      <c r="G12" s="6"/>
      <c r="H12" s="6"/>
      <c r="I12" s="6"/>
      <c r="J12" s="6"/>
      <c r="K12" s="23">
        <v>204.34</v>
      </c>
      <c r="L12" s="23"/>
      <c r="M12" s="23"/>
      <c r="N12" s="6"/>
      <c r="O12" s="6">
        <f t="shared" si="0"/>
        <v>204.34</v>
      </c>
    </row>
    <row r="13" spans="1:15" ht="12.75">
      <c r="A13" s="22" t="s">
        <v>212</v>
      </c>
      <c r="B13" s="20">
        <v>37358</v>
      </c>
      <c r="C13" s="34">
        <v>37356</v>
      </c>
      <c r="D13" s="34">
        <v>37358</v>
      </c>
      <c r="E13" s="22" t="s">
        <v>32</v>
      </c>
      <c r="F13" s="22" t="s">
        <v>137</v>
      </c>
      <c r="G13" s="6">
        <v>14.88</v>
      </c>
      <c r="H13" s="6"/>
      <c r="I13" s="6">
        <v>121.96</v>
      </c>
      <c r="J13" s="6">
        <v>67.5</v>
      </c>
      <c r="K13" s="23">
        <v>-204.34</v>
      </c>
      <c r="L13" s="23"/>
      <c r="M13" s="23"/>
      <c r="N13" s="6"/>
      <c r="O13" s="6">
        <f t="shared" si="0"/>
        <v>0</v>
      </c>
    </row>
    <row r="14" spans="1:15" ht="12.75">
      <c r="A14" s="22">
        <v>450708</v>
      </c>
      <c r="B14" s="20">
        <v>37393</v>
      </c>
      <c r="C14" s="34">
        <v>37341</v>
      </c>
      <c r="D14" s="34"/>
      <c r="E14" s="22" t="s">
        <v>38</v>
      </c>
      <c r="F14" s="22" t="s">
        <v>136</v>
      </c>
      <c r="G14" s="6"/>
      <c r="H14" s="6"/>
      <c r="I14" s="6">
        <v>117</v>
      </c>
      <c r="J14" s="6"/>
      <c r="K14" s="23"/>
      <c r="L14" s="23"/>
      <c r="M14" s="23"/>
      <c r="N14" s="6"/>
      <c r="O14" s="6">
        <f t="shared" si="0"/>
        <v>117</v>
      </c>
    </row>
    <row r="15" spans="1:15" ht="12.75">
      <c r="A15" s="22">
        <v>458855</v>
      </c>
      <c r="B15" s="20">
        <v>37428</v>
      </c>
      <c r="C15" s="34">
        <v>37442</v>
      </c>
      <c r="D15" s="34">
        <v>37450</v>
      </c>
      <c r="E15" s="22" t="s">
        <v>138</v>
      </c>
      <c r="F15" s="22" t="s">
        <v>139</v>
      </c>
      <c r="G15" s="6"/>
      <c r="H15" s="6"/>
      <c r="I15" s="6"/>
      <c r="J15" s="6"/>
      <c r="K15" s="23">
        <v>2000.76</v>
      </c>
      <c r="L15" s="23"/>
      <c r="M15" s="23"/>
      <c r="N15" s="6"/>
      <c r="O15" s="6">
        <f t="shared" si="0"/>
        <v>2000.76</v>
      </c>
    </row>
    <row r="16" spans="1:15" ht="12.75">
      <c r="A16" s="22" t="s">
        <v>140</v>
      </c>
      <c r="B16" s="20">
        <v>37440</v>
      </c>
      <c r="C16" s="34">
        <v>37078</v>
      </c>
      <c r="D16" s="34">
        <v>37084</v>
      </c>
      <c r="E16" s="22" t="s">
        <v>41</v>
      </c>
      <c r="F16" s="22" t="s">
        <v>63</v>
      </c>
      <c r="G16" s="6">
        <v>48.3</v>
      </c>
      <c r="H16" s="6">
        <v>254.5</v>
      </c>
      <c r="I16" s="6">
        <v>801.66</v>
      </c>
      <c r="J16" s="6">
        <v>299</v>
      </c>
      <c r="K16" s="23">
        <v>-1130.72</v>
      </c>
      <c r="L16" s="23">
        <v>-254.5</v>
      </c>
      <c r="M16" s="23"/>
      <c r="N16" s="6">
        <v>29.05</v>
      </c>
      <c r="O16" s="6">
        <f t="shared" si="0"/>
        <v>47.290000000000006</v>
      </c>
    </row>
    <row r="17" spans="1:15" ht="12.75">
      <c r="A17" s="22">
        <v>472597</v>
      </c>
      <c r="B17" s="20">
        <v>37484</v>
      </c>
      <c r="C17" s="34">
        <v>37397</v>
      </c>
      <c r="D17" s="21"/>
      <c r="E17" s="22" t="s">
        <v>121</v>
      </c>
      <c r="F17" s="22" t="s">
        <v>141</v>
      </c>
      <c r="G17" s="6"/>
      <c r="H17" s="6"/>
      <c r="I17" s="6">
        <v>155.68</v>
      </c>
      <c r="J17" s="6"/>
      <c r="K17" s="23"/>
      <c r="L17" s="23"/>
      <c r="M17" s="23"/>
      <c r="N17" s="6"/>
      <c r="O17" s="6">
        <f t="shared" si="0"/>
        <v>155.68</v>
      </c>
    </row>
    <row r="18" spans="1:15" ht="12.75">
      <c r="A18" s="22">
        <v>472598</v>
      </c>
      <c r="B18" s="20">
        <v>37484</v>
      </c>
      <c r="C18" s="34">
        <v>37383</v>
      </c>
      <c r="D18" s="21"/>
      <c r="E18" s="22" t="s">
        <v>28</v>
      </c>
      <c r="F18" s="22" t="s">
        <v>142</v>
      </c>
      <c r="G18" s="6"/>
      <c r="H18" s="6"/>
      <c r="I18" s="6">
        <v>97.01</v>
      </c>
      <c r="J18" s="6"/>
      <c r="K18" s="23"/>
      <c r="L18" s="23"/>
      <c r="M18" s="23"/>
      <c r="N18" s="6"/>
      <c r="O18" s="6">
        <f t="shared" si="0"/>
        <v>97.01</v>
      </c>
    </row>
    <row r="19" spans="1:15" ht="12.75">
      <c r="A19" s="22">
        <v>477983</v>
      </c>
      <c r="B19" s="20">
        <v>37498</v>
      </c>
      <c r="C19" s="34">
        <v>37440</v>
      </c>
      <c r="D19" s="21"/>
      <c r="E19" s="22" t="s">
        <v>132</v>
      </c>
      <c r="F19" s="22" t="s">
        <v>143</v>
      </c>
      <c r="G19" s="6"/>
      <c r="H19" s="6"/>
      <c r="I19" s="6">
        <v>290</v>
      </c>
      <c r="J19" s="6"/>
      <c r="K19" s="23"/>
      <c r="L19" s="23"/>
      <c r="M19" s="23"/>
      <c r="N19" s="6"/>
      <c r="O19" s="6">
        <f t="shared" si="0"/>
        <v>290</v>
      </c>
    </row>
    <row r="20" spans="1:15" ht="12.75">
      <c r="A20" s="22" t="s">
        <v>144</v>
      </c>
      <c r="B20" s="20">
        <v>37518</v>
      </c>
      <c r="C20" s="34">
        <v>37442</v>
      </c>
      <c r="D20" s="34">
        <v>37450</v>
      </c>
      <c r="E20" s="22" t="s">
        <v>138</v>
      </c>
      <c r="F20" s="22" t="s">
        <v>139</v>
      </c>
      <c r="G20" s="6">
        <v>564.96</v>
      </c>
      <c r="H20" s="6"/>
      <c r="I20" s="6">
        <v>832.57</v>
      </c>
      <c r="J20" s="6">
        <v>384</v>
      </c>
      <c r="K20" s="23">
        <v>-2000.76</v>
      </c>
      <c r="L20" s="23"/>
      <c r="M20" s="23"/>
      <c r="N20" s="6">
        <v>48</v>
      </c>
      <c r="O20" s="6">
        <f t="shared" si="0"/>
        <v>-171.2299999999998</v>
      </c>
    </row>
    <row r="21" spans="1:15" ht="12.75">
      <c r="A21" s="22">
        <v>483678</v>
      </c>
      <c r="B21" s="20">
        <v>37519</v>
      </c>
      <c r="C21" s="34">
        <v>37538</v>
      </c>
      <c r="D21" s="34">
        <v>37540</v>
      </c>
      <c r="E21" s="22" t="s">
        <v>128</v>
      </c>
      <c r="F21" s="22" t="s">
        <v>45</v>
      </c>
      <c r="G21" s="6"/>
      <c r="H21" s="6"/>
      <c r="I21" s="6"/>
      <c r="J21" s="6"/>
      <c r="K21" s="23">
        <v>228.18</v>
      </c>
      <c r="L21" s="23"/>
      <c r="M21" s="23"/>
      <c r="N21" s="6"/>
      <c r="O21" s="6">
        <f t="shared" si="0"/>
        <v>228.18</v>
      </c>
    </row>
    <row r="22" spans="1:15" ht="12.75">
      <c r="A22" s="22">
        <v>483684</v>
      </c>
      <c r="B22" s="20">
        <v>37519</v>
      </c>
      <c r="C22" s="34">
        <v>37528</v>
      </c>
      <c r="D22" s="34">
        <v>37535</v>
      </c>
      <c r="E22" s="22" t="s">
        <v>42</v>
      </c>
      <c r="F22" s="22" t="s">
        <v>145</v>
      </c>
      <c r="G22" s="6"/>
      <c r="H22" s="6"/>
      <c r="I22" s="6"/>
      <c r="J22" s="6"/>
      <c r="K22" s="23">
        <v>1467.92</v>
      </c>
      <c r="L22" s="23"/>
      <c r="M22" s="23"/>
      <c r="N22" s="6"/>
      <c r="O22" s="6">
        <f t="shared" si="0"/>
        <v>1467.92</v>
      </c>
    </row>
    <row r="23" spans="1:15" ht="12.75">
      <c r="A23" s="22" t="s">
        <v>146</v>
      </c>
      <c r="B23" s="20">
        <v>37540</v>
      </c>
      <c r="C23" s="34">
        <v>37526</v>
      </c>
      <c r="D23" s="34">
        <v>37533</v>
      </c>
      <c r="E23" s="22" t="s">
        <v>42</v>
      </c>
      <c r="F23" s="22" t="s">
        <v>145</v>
      </c>
      <c r="G23" s="6">
        <v>632.74</v>
      </c>
      <c r="H23" s="6"/>
      <c r="I23" s="6">
        <v>548</v>
      </c>
      <c r="J23" s="6">
        <v>240</v>
      </c>
      <c r="K23" s="23">
        <v>-1467.92</v>
      </c>
      <c r="L23" s="23"/>
      <c r="M23" s="23"/>
      <c r="N23" s="6">
        <v>6</v>
      </c>
      <c r="O23" s="6">
        <f t="shared" si="0"/>
        <v>-41.180000000000064</v>
      </c>
    </row>
    <row r="24" spans="1:15" ht="12.75">
      <c r="A24" s="22">
        <v>490237</v>
      </c>
      <c r="B24" s="20">
        <v>37540</v>
      </c>
      <c r="C24" s="34">
        <v>37488</v>
      </c>
      <c r="D24" s="21"/>
      <c r="E24" s="22" t="s">
        <v>132</v>
      </c>
      <c r="F24" s="22" t="s">
        <v>147</v>
      </c>
      <c r="G24" s="6"/>
      <c r="H24" s="6"/>
      <c r="I24" s="6">
        <v>145</v>
      </c>
      <c r="J24" s="6"/>
      <c r="K24" s="23"/>
      <c r="L24" s="23"/>
      <c r="M24" s="23"/>
      <c r="N24" s="6"/>
      <c r="O24" s="6">
        <f t="shared" si="0"/>
        <v>145</v>
      </c>
    </row>
    <row r="25" spans="1:15" ht="12.75">
      <c r="A25" s="22" t="s">
        <v>148</v>
      </c>
      <c r="B25" s="20">
        <v>37554</v>
      </c>
      <c r="C25" s="34">
        <v>37538</v>
      </c>
      <c r="D25" s="34">
        <v>37540</v>
      </c>
      <c r="E25" s="22" t="s">
        <v>128</v>
      </c>
      <c r="F25" s="22" t="s">
        <v>45</v>
      </c>
      <c r="G25" s="6">
        <v>58.4</v>
      </c>
      <c r="H25" s="6"/>
      <c r="I25" s="6">
        <v>90</v>
      </c>
      <c r="J25" s="6">
        <v>75</v>
      </c>
      <c r="K25" s="23">
        <v>-228.18</v>
      </c>
      <c r="L25" s="23"/>
      <c r="M25" s="23"/>
      <c r="N25" s="6"/>
      <c r="O25" s="6">
        <f t="shared" si="0"/>
        <v>-4.780000000000001</v>
      </c>
    </row>
    <row r="26" spans="1:15" ht="12.75">
      <c r="A26" s="22">
        <v>494285</v>
      </c>
      <c r="B26" s="20">
        <v>37554</v>
      </c>
      <c r="C26" s="34">
        <v>37561</v>
      </c>
      <c r="D26" s="34">
        <v>37576</v>
      </c>
      <c r="E26" s="22" t="s">
        <v>149</v>
      </c>
      <c r="F26" s="22" t="s">
        <v>150</v>
      </c>
      <c r="G26" s="6"/>
      <c r="H26" s="6"/>
      <c r="I26" s="6"/>
      <c r="J26" s="6"/>
      <c r="K26" s="23">
        <v>3666.35</v>
      </c>
      <c r="L26" s="23"/>
      <c r="M26" s="23"/>
      <c r="N26" s="6"/>
      <c r="O26" s="6">
        <f t="shared" si="0"/>
        <v>3666.35</v>
      </c>
    </row>
    <row r="27" spans="1:15" ht="12.75">
      <c r="A27" s="22">
        <v>504420</v>
      </c>
      <c r="B27" s="20">
        <v>37596</v>
      </c>
      <c r="C27" s="34">
        <v>37551</v>
      </c>
      <c r="D27" s="21"/>
      <c r="E27" s="22" t="s">
        <v>152</v>
      </c>
      <c r="F27" s="22" t="s">
        <v>151</v>
      </c>
      <c r="G27" s="6"/>
      <c r="H27" s="6"/>
      <c r="I27" s="6">
        <v>433.42</v>
      </c>
      <c r="J27" s="6"/>
      <c r="K27" s="23"/>
      <c r="L27" s="23"/>
      <c r="M27" s="23"/>
      <c r="N27" s="6"/>
      <c r="O27" s="6">
        <f t="shared" si="0"/>
        <v>433.42</v>
      </c>
    </row>
    <row r="28" spans="1:15" ht="12.75">
      <c r="A28" s="22">
        <v>506713</v>
      </c>
      <c r="B28" s="20">
        <v>37603</v>
      </c>
      <c r="C28" s="34">
        <v>37602</v>
      </c>
      <c r="D28" s="34">
        <v>37606</v>
      </c>
      <c r="E28" s="22" t="s">
        <v>153</v>
      </c>
      <c r="F28" s="22" t="s">
        <v>154</v>
      </c>
      <c r="G28" s="6"/>
      <c r="H28" s="6"/>
      <c r="I28" s="6"/>
      <c r="J28" s="6"/>
      <c r="K28" s="23">
        <v>1231</v>
      </c>
      <c r="L28" s="23"/>
      <c r="M28" s="23"/>
      <c r="N28" s="6"/>
      <c r="O28" s="6">
        <f t="shared" si="0"/>
        <v>1231</v>
      </c>
    </row>
    <row r="29" spans="1:15" ht="12.75">
      <c r="A29" s="22">
        <v>508992</v>
      </c>
      <c r="B29" s="20">
        <v>37610</v>
      </c>
      <c r="C29" s="34">
        <v>37584</v>
      </c>
      <c r="D29" s="34">
        <v>37587</v>
      </c>
      <c r="E29" s="22" t="s">
        <v>32</v>
      </c>
      <c r="F29" s="22" t="s">
        <v>155</v>
      </c>
      <c r="G29" s="6">
        <v>45.58</v>
      </c>
      <c r="H29" s="6"/>
      <c r="I29" s="6">
        <v>199.86</v>
      </c>
      <c r="J29" s="6">
        <v>105</v>
      </c>
      <c r="K29" s="23"/>
      <c r="L29" s="23"/>
      <c r="M29" s="23"/>
      <c r="N29" s="6"/>
      <c r="O29" s="6">
        <f t="shared" si="0"/>
        <v>350.44</v>
      </c>
    </row>
    <row r="30" spans="1:15" ht="12.75">
      <c r="A30" s="22">
        <v>515615</v>
      </c>
      <c r="B30" s="20">
        <v>37638</v>
      </c>
      <c r="C30" s="34">
        <v>37602</v>
      </c>
      <c r="D30" s="34">
        <v>37606</v>
      </c>
      <c r="E30" s="22" t="s">
        <v>153</v>
      </c>
      <c r="F30" s="22" t="s">
        <v>154</v>
      </c>
      <c r="G30" s="6">
        <v>245</v>
      </c>
      <c r="H30" s="6"/>
      <c r="I30" s="6">
        <v>575</v>
      </c>
      <c r="J30" s="6">
        <v>207</v>
      </c>
      <c r="K30" s="23">
        <v>-1231</v>
      </c>
      <c r="L30" s="23"/>
      <c r="M30" s="23"/>
      <c r="N30" s="6">
        <v>240</v>
      </c>
      <c r="O30" s="6">
        <f t="shared" si="0"/>
        <v>36</v>
      </c>
    </row>
    <row r="31" spans="1:15" ht="12.75">
      <c r="A31" s="22"/>
      <c r="B31" s="20">
        <v>37669</v>
      </c>
      <c r="C31" s="34">
        <v>37561</v>
      </c>
      <c r="D31" s="34">
        <v>37576</v>
      </c>
      <c r="E31" s="22" t="s">
        <v>149</v>
      </c>
      <c r="F31" s="22" t="s">
        <v>150</v>
      </c>
      <c r="G31" s="6">
        <v>1166.5</v>
      </c>
      <c r="H31" s="6"/>
      <c r="I31" s="6">
        <v>2046.81</v>
      </c>
      <c r="J31" s="6">
        <v>674</v>
      </c>
      <c r="K31" s="23">
        <v>-3666.35</v>
      </c>
      <c r="L31" s="23"/>
      <c r="M31" s="23"/>
      <c r="N31" s="6">
        <v>293.5</v>
      </c>
      <c r="O31" s="6">
        <f t="shared" si="0"/>
        <v>514.46</v>
      </c>
    </row>
    <row r="32" spans="1:15" ht="13.5" thickBot="1">
      <c r="A32" s="25"/>
      <c r="B32" s="25"/>
      <c r="C32" s="25"/>
      <c r="D32" s="25"/>
      <c r="G32" s="8"/>
      <c r="H32" s="8"/>
      <c r="I32" s="8"/>
      <c r="J32" s="8"/>
      <c r="K32" s="8"/>
      <c r="L32" s="8"/>
      <c r="M32" s="8"/>
      <c r="N32" s="8"/>
      <c r="O32" s="8"/>
    </row>
    <row r="33" spans="2:15" ht="12.75">
      <c r="B33" s="25"/>
      <c r="C33" s="25"/>
      <c r="G33" s="7"/>
      <c r="H33" s="7"/>
      <c r="I33" s="7"/>
      <c r="J33" s="7"/>
      <c r="K33" s="7"/>
      <c r="L33" s="7"/>
      <c r="M33" s="7"/>
      <c r="N33" s="7"/>
      <c r="O33" s="6"/>
    </row>
    <row r="34" spans="2:15" ht="12.75">
      <c r="B34" s="25"/>
      <c r="C34" s="25"/>
      <c r="E34" s="36"/>
      <c r="F34" s="37"/>
      <c r="G34" s="7">
        <f>SUM(G9:G31)</f>
        <v>2798.84</v>
      </c>
      <c r="H34" s="7">
        <f aca="true" t="shared" si="1" ref="H34:O34">SUM(H9:H32)</f>
        <v>254.5</v>
      </c>
      <c r="I34" s="7">
        <f t="shared" si="1"/>
        <v>6714.43</v>
      </c>
      <c r="J34" s="7">
        <f t="shared" si="1"/>
        <v>2119</v>
      </c>
      <c r="K34" s="7">
        <f t="shared" si="1"/>
        <v>-1130.7199999999998</v>
      </c>
      <c r="L34" s="7">
        <f t="shared" si="1"/>
        <v>-254.5</v>
      </c>
      <c r="M34" s="7">
        <f t="shared" si="1"/>
        <v>0</v>
      </c>
      <c r="N34" s="7">
        <f t="shared" si="1"/>
        <v>616.55</v>
      </c>
      <c r="O34" s="7">
        <f t="shared" si="1"/>
        <v>11118.099999999999</v>
      </c>
    </row>
    <row r="36" ht="12.75">
      <c r="A36" s="5" t="s">
        <v>214</v>
      </c>
    </row>
    <row r="37" ht="12.75">
      <c r="A37" s="5" t="s">
        <v>215</v>
      </c>
    </row>
  </sheetData>
  <sheetProtection/>
  <printOptions/>
  <pageMargins left="0.45" right="0.75" top="1" bottom="1" header="0.5" footer="0.5"/>
  <pageSetup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5" bestFit="1" customWidth="1"/>
    <col min="2" max="2" width="11.8515625" style="5" bestFit="1" customWidth="1"/>
    <col min="3" max="3" width="11.28125" style="5" bestFit="1" customWidth="1"/>
    <col min="4" max="4" width="10.8515625" style="5" bestFit="1" customWidth="1"/>
    <col min="5" max="5" width="20.140625" style="25" bestFit="1" customWidth="1"/>
    <col min="6" max="6" width="46.421875" style="25" bestFit="1" customWidth="1"/>
    <col min="7" max="7" width="10.421875" style="5" bestFit="1" customWidth="1"/>
    <col min="8" max="8" width="11.28125" style="5" bestFit="1" customWidth="1"/>
    <col min="9" max="9" width="11.57421875" style="5" customWidth="1"/>
    <col min="10" max="10" width="10.57421875" style="5" bestFit="1" customWidth="1"/>
    <col min="11" max="11" width="12.8515625" style="5" bestFit="1" customWidth="1"/>
    <col min="12" max="12" width="11.28125" style="5" bestFit="1" customWidth="1"/>
    <col min="13" max="13" width="11.140625" style="5" customWidth="1"/>
    <col min="14" max="14" width="11.57421875" style="83" customWidth="1"/>
    <col min="15" max="15" width="11.8515625" style="5" customWidth="1"/>
    <col min="16" max="16384" width="9.140625" style="5" customWidth="1"/>
  </cols>
  <sheetData>
    <row r="1" ht="12.75">
      <c r="A1" s="1" t="s">
        <v>64</v>
      </c>
    </row>
    <row r="2" ht="12.75">
      <c r="A2" s="5" t="s">
        <v>0</v>
      </c>
    </row>
    <row r="3" ht="12.75">
      <c r="A3" s="5" t="s">
        <v>1</v>
      </c>
    </row>
    <row r="4" ht="12.75">
      <c r="A4" s="5" t="s">
        <v>188</v>
      </c>
    </row>
    <row r="5" ht="12.75">
      <c r="A5" s="5" t="s">
        <v>20</v>
      </c>
    </row>
    <row r="6" ht="13.5" thickBot="1"/>
    <row r="7" spans="1:15" ht="12.75">
      <c r="A7" s="10" t="s">
        <v>2</v>
      </c>
      <c r="B7" s="46" t="s">
        <v>3</v>
      </c>
      <c r="C7" s="11" t="s">
        <v>4</v>
      </c>
      <c r="D7" s="11"/>
      <c r="E7" s="12" t="s">
        <v>5</v>
      </c>
      <c r="F7" s="31" t="s">
        <v>6</v>
      </c>
      <c r="G7" s="12" t="s">
        <v>7</v>
      </c>
      <c r="H7" s="31" t="s">
        <v>10</v>
      </c>
      <c r="I7" s="4" t="s">
        <v>16</v>
      </c>
      <c r="J7" s="11" t="s">
        <v>8</v>
      </c>
      <c r="K7" s="29" t="s">
        <v>9</v>
      </c>
      <c r="L7" s="14" t="s">
        <v>10</v>
      </c>
      <c r="M7" s="14" t="s">
        <v>77</v>
      </c>
      <c r="N7" s="12" t="s">
        <v>11</v>
      </c>
      <c r="O7" s="4" t="s">
        <v>12</v>
      </c>
    </row>
    <row r="8" spans="1:15" ht="13.5" thickBot="1">
      <c r="A8" s="15" t="s">
        <v>13</v>
      </c>
      <c r="B8" s="47" t="s">
        <v>14</v>
      </c>
      <c r="C8" s="16" t="s">
        <v>14</v>
      </c>
      <c r="D8" s="16"/>
      <c r="E8" s="17"/>
      <c r="F8" s="32"/>
      <c r="G8" s="17" t="s">
        <v>15</v>
      </c>
      <c r="H8" s="32"/>
      <c r="I8" s="2"/>
      <c r="J8" s="16" t="s">
        <v>17</v>
      </c>
      <c r="K8" s="30" t="s">
        <v>18</v>
      </c>
      <c r="L8" s="19" t="s">
        <v>18</v>
      </c>
      <c r="M8" s="19" t="s">
        <v>78</v>
      </c>
      <c r="N8" s="84"/>
      <c r="O8" s="9"/>
    </row>
    <row r="9" spans="1:15" ht="12.75">
      <c r="A9" s="22">
        <v>442126</v>
      </c>
      <c r="B9" s="20">
        <v>37358</v>
      </c>
      <c r="C9" s="34">
        <v>37376</v>
      </c>
      <c r="D9" s="34">
        <v>37379</v>
      </c>
      <c r="E9" s="22" t="s">
        <v>121</v>
      </c>
      <c r="F9" s="22" t="s">
        <v>189</v>
      </c>
      <c r="G9" s="76"/>
      <c r="H9" s="26"/>
      <c r="I9" s="40"/>
      <c r="J9" s="26"/>
      <c r="K9" s="77">
        <v>760.7</v>
      </c>
      <c r="L9" s="78"/>
      <c r="M9" s="78"/>
      <c r="N9" s="6"/>
      <c r="O9" s="27">
        <f>SUM(G9:N9)</f>
        <v>760.7</v>
      </c>
    </row>
    <row r="10" spans="1:15" ht="12.75">
      <c r="A10" s="22">
        <v>456957</v>
      </c>
      <c r="B10" s="20">
        <v>37421</v>
      </c>
      <c r="C10" s="34">
        <v>37422</v>
      </c>
      <c r="D10" s="34">
        <v>37426</v>
      </c>
      <c r="E10" s="22" t="s">
        <v>123</v>
      </c>
      <c r="F10" s="22" t="s">
        <v>58</v>
      </c>
      <c r="G10" s="76"/>
      <c r="H10" s="39"/>
      <c r="I10" s="40"/>
      <c r="J10" s="26"/>
      <c r="K10" s="77">
        <v>1070.5</v>
      </c>
      <c r="L10" s="78"/>
      <c r="M10" s="78"/>
      <c r="N10" s="6"/>
      <c r="O10" s="27">
        <f aca="true" t="shared" si="0" ref="O10:O15">SUM(G10:N10)</f>
        <v>1070.5</v>
      </c>
    </row>
    <row r="11" spans="1:15" ht="12.75">
      <c r="A11" s="22">
        <v>486120</v>
      </c>
      <c r="B11" s="20">
        <v>37526</v>
      </c>
      <c r="C11" s="34">
        <v>37529</v>
      </c>
      <c r="D11" s="34">
        <v>37535</v>
      </c>
      <c r="E11" s="22" t="s">
        <v>42</v>
      </c>
      <c r="F11" s="22" t="s">
        <v>66</v>
      </c>
      <c r="G11" s="76"/>
      <c r="H11" s="39"/>
      <c r="I11" s="39"/>
      <c r="J11" s="26"/>
      <c r="K11" s="77">
        <v>1399.22</v>
      </c>
      <c r="L11" s="78"/>
      <c r="M11" s="78"/>
      <c r="N11" s="6"/>
      <c r="O11" s="27">
        <f t="shared" si="0"/>
        <v>1399.22</v>
      </c>
    </row>
    <row r="12" spans="1:15" ht="12.75">
      <c r="A12" s="85" t="s">
        <v>190</v>
      </c>
      <c r="B12" s="20">
        <v>37529</v>
      </c>
      <c r="C12" s="34">
        <v>37376</v>
      </c>
      <c r="D12" s="34">
        <v>37379</v>
      </c>
      <c r="E12" s="22" t="s">
        <v>121</v>
      </c>
      <c r="F12" s="22" t="s">
        <v>189</v>
      </c>
      <c r="G12" s="76">
        <v>67</v>
      </c>
      <c r="H12" s="39">
        <v>227.5</v>
      </c>
      <c r="I12" s="39">
        <v>386.8</v>
      </c>
      <c r="J12" s="26">
        <v>105</v>
      </c>
      <c r="K12" s="77">
        <v>-760.7</v>
      </c>
      <c r="L12" s="78">
        <v>-227.5</v>
      </c>
      <c r="M12" s="78"/>
      <c r="N12" s="6">
        <v>28</v>
      </c>
      <c r="O12" s="27">
        <f t="shared" si="0"/>
        <v>-173.9000000000001</v>
      </c>
    </row>
    <row r="13" spans="1:15" ht="12.75">
      <c r="A13" s="22" t="s">
        <v>191</v>
      </c>
      <c r="B13" s="20">
        <v>37529</v>
      </c>
      <c r="C13" s="34">
        <v>37422</v>
      </c>
      <c r="D13" s="34">
        <v>37426</v>
      </c>
      <c r="E13" s="22" t="s">
        <v>123</v>
      </c>
      <c r="F13" s="22" t="s">
        <v>58</v>
      </c>
      <c r="G13" s="76">
        <v>57.96</v>
      </c>
      <c r="H13" s="39">
        <v>504.5</v>
      </c>
      <c r="I13" s="39">
        <v>236</v>
      </c>
      <c r="J13" s="26">
        <v>135</v>
      </c>
      <c r="K13" s="77">
        <v>-1070.5</v>
      </c>
      <c r="L13" s="78">
        <v>-504.5</v>
      </c>
      <c r="M13" s="78">
        <v>252.62</v>
      </c>
      <c r="N13" s="6">
        <v>375</v>
      </c>
      <c r="O13" s="27">
        <f t="shared" si="0"/>
        <v>-13.919999999999959</v>
      </c>
    </row>
    <row r="14" spans="1:15" ht="12.75">
      <c r="A14" s="22">
        <v>494365</v>
      </c>
      <c r="B14" s="20">
        <v>37554</v>
      </c>
      <c r="C14" s="34">
        <v>37569</v>
      </c>
      <c r="D14" s="34">
        <v>37575</v>
      </c>
      <c r="E14" s="22" t="s">
        <v>132</v>
      </c>
      <c r="F14" s="22" t="s">
        <v>71</v>
      </c>
      <c r="G14" s="76"/>
      <c r="H14" s="39"/>
      <c r="I14" s="39"/>
      <c r="J14" s="26"/>
      <c r="K14" s="77">
        <v>1547.18</v>
      </c>
      <c r="L14" s="78"/>
      <c r="M14" s="78"/>
      <c r="N14" s="6"/>
      <c r="O14" s="27">
        <f t="shared" si="0"/>
        <v>1547.18</v>
      </c>
    </row>
    <row r="15" spans="1:15" ht="12.75">
      <c r="A15" s="22" t="s">
        <v>192</v>
      </c>
      <c r="B15" s="20">
        <v>37606</v>
      </c>
      <c r="C15" s="34">
        <v>37569</v>
      </c>
      <c r="D15" s="34">
        <v>37575</v>
      </c>
      <c r="E15" s="22" t="s">
        <v>132</v>
      </c>
      <c r="F15" s="22" t="s">
        <v>71</v>
      </c>
      <c r="G15" s="76"/>
      <c r="H15" s="39"/>
      <c r="I15" s="39"/>
      <c r="J15" s="26"/>
      <c r="K15" s="77">
        <v>-1547.18</v>
      </c>
      <c r="L15" s="78"/>
      <c r="M15" s="78"/>
      <c r="N15" s="6">
        <v>7</v>
      </c>
      <c r="O15" s="27">
        <f t="shared" si="0"/>
        <v>-1540.18</v>
      </c>
    </row>
    <row r="16" spans="2:15" ht="13.5" thickBot="1">
      <c r="B16" s="25"/>
      <c r="C16" s="25"/>
      <c r="D16" s="25"/>
      <c r="G16" s="28"/>
      <c r="H16" s="28"/>
      <c r="I16" s="28"/>
      <c r="J16" s="28"/>
      <c r="K16" s="28"/>
      <c r="L16" s="28"/>
      <c r="M16" s="28"/>
      <c r="N16" s="8"/>
      <c r="O16" s="33"/>
    </row>
    <row r="17" spans="7:15" ht="12.75">
      <c r="G17" s="27"/>
      <c r="H17" s="27"/>
      <c r="I17" s="27"/>
      <c r="J17" s="27"/>
      <c r="K17" s="27"/>
      <c r="L17" s="27"/>
      <c r="M17" s="27"/>
      <c r="N17" s="7"/>
      <c r="O17" s="27"/>
    </row>
    <row r="18" spans="5:15" ht="12.75">
      <c r="E18" s="36"/>
      <c r="F18" s="37"/>
      <c r="G18" s="27">
        <f>SUM(G9:G16)</f>
        <v>124.96000000000001</v>
      </c>
      <c r="H18" s="27">
        <f aca="true" t="shared" si="1" ref="H18:O18">SUM(H9:H16)</f>
        <v>732</v>
      </c>
      <c r="I18" s="27">
        <f t="shared" si="1"/>
        <v>622.8</v>
      </c>
      <c r="J18" s="27">
        <f t="shared" si="1"/>
        <v>240</v>
      </c>
      <c r="K18" s="27">
        <f t="shared" si="1"/>
        <v>1399.2200000000005</v>
      </c>
      <c r="L18" s="27">
        <f t="shared" si="1"/>
        <v>-732</v>
      </c>
      <c r="M18" s="27">
        <f t="shared" si="1"/>
        <v>252.62</v>
      </c>
      <c r="N18" s="27">
        <f t="shared" si="1"/>
        <v>410</v>
      </c>
      <c r="O18" s="27">
        <f t="shared" si="1"/>
        <v>3049.5999999999995</v>
      </c>
    </row>
  </sheetData>
  <sheetProtection/>
  <printOptions/>
  <pageMargins left="0.75" right="0.75" top="1" bottom="1" header="0.5" footer="0.5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Justice</dc:creator>
  <cp:keywords/>
  <dc:description/>
  <cp:lastModifiedBy>Bryan Crittenden</cp:lastModifiedBy>
  <cp:lastPrinted>2003-03-06T16:43:46Z</cp:lastPrinted>
  <dcterms:created xsi:type="dcterms:W3CDTF">2000-02-15T16:56:24Z</dcterms:created>
  <dcterms:modified xsi:type="dcterms:W3CDTF">2009-03-04T14:44:38Z</dcterms:modified>
  <cp:category/>
  <cp:version/>
  <cp:contentType/>
  <cp:contentStatus/>
</cp:coreProperties>
</file>